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<sst xmlns="http://schemas.openxmlformats.org/spreadsheetml/2006/main" count="35" uniqueCount="35">
  <si>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</si>
  <si>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ASL070</t>
  </si>
  <si>
    <t xml:space="preserve">U</t>
  </si>
  <si>
    <t xml:space="preserve">Complément du système de revêtement extérieur CIVIS'AGORA "TAU CERÁMICA".</t>
  </si>
  <si>
    <r>
      <rPr>
        <sz val="7.80"/>
        <color rgb="FF000000"/>
        <rFont val="A"/>
        <family val="2"/>
      </rPr>
      <t xml:space="preserve">Complément du système de revêtement extérieur CIVIS'AGORA "TAU CERÁMICA", </t>
    </r>
    <r>
      <rPr>
        <b/>
        <sz val="7.80"/>
        <color rgb="FF000000"/>
        <rFont val="A"/>
        <family val="2"/>
      </rPr>
      <t xml:space="preserve">pour tampon de regard d'arrivée, de 40x40 cm, constitué d'un châssis d'acier galvanisé avec intégration d'une dalle de grès porcelainé série CIVIS'AGORA "TAU CERÁMICA", couleur à choisir, de 40x40 cm et 15 mm d'épaisseur</t>
    </r>
    <r>
      <rPr>
        <sz val="7.80"/>
        <color rgb="FF000000"/>
        <rFont val="A"/>
        <family val="2"/>
      </rPr>
      <t xml:space="preserve">, le tout placé avec </t>
    </r>
    <r>
      <rPr>
        <b/>
        <sz val="7.80"/>
        <color rgb="FF000000"/>
        <rFont val="A"/>
        <family val="2"/>
      </rPr>
      <t xml:space="preserve">adhésif cémenteux amélioré, C2 FTE S1, avec temps ouvert augmenté T500 Rapid "TAU CERÁMICA"</t>
    </r>
    <r>
      <rPr>
        <sz val="7.80"/>
        <color rgb="FF000000"/>
        <rFont val="A"/>
        <family val="2"/>
      </rPr>
      <t xml:space="preserve">, jointoyé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un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</si>
  <si>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</si>
  <si>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</si>
  <si>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</si>
  <si>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</si>
  <si>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</si>
  <si>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</si>
  <si>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mt18bct040a</t>
  </si>
  <si>
    <t xml:space="preserve">Tampon pour regard d'arrivée, de 40x40 cm, formé d'un châssis en acier galvanisé avec intégration de dalle en grès porcelainé série CIVIS'AGORA "TAU CERÁMICA", de couleur à choisir et décoration par gravure au laser, avec coefficient d'absorption d'eau E&lt;5%, groupe BIa, de 40x40 cm, 15 mm d'épaisseur, avec finition en relief Toe Clearance et conception structurale Strongrib, au verso de la dalle; charge de rupture supérieure à 5 kN, selon NF EN ISO 10545-4; résistance au glissement supérieur à 45 selon ENV 12633; résistant aux gelées; résistant aux agents chimiques, selon NF EN ISO 10545-13; résistant aux tâches, selon NF EN ISO 10545-14.</t>
  </si>
  <si>
    <t xml:space="preserve">U</t>
  </si>
  <si>
    <t xml:space="preserve">mt09mtc010k</t>
  </si>
  <si>
    <t xml:space="preserve">Adhésif cémenteux amélioré, C2 FTE S1, avec temps ouvert augmenté T500 Rapid,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</si>
  <si>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</si>
  <si>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mt09mtc020c</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</si>
  <si>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</si>
  <si>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</si>
  <si>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</si>
  <si>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</si>
  <si>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</si>
  <si>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</si>
  <si>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</si>
  <si>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</si>
  <si>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</si>
  <si>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</si>
  <si>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</si>
  <si>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Majoration des montants</t>
  </si>
  <si>
    <t xml:space="preserve">%</t>
  </si>
  <si>
    <t xml:space="preserve">Coûts indirects</t>
  </si>
  <si>
    <t xml:space="preserve">%</t>
  </si>
  <si>
    <t xml:space="preserve">Coût d'entretien décennal: 35.562,53F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</si>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</sst>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10.49" customWidth="1"/>
    <col min="3" max="3" width="20.55" customWidth="1"/>
    <col min="4" max="4" width="29.58" customWidth="1"/>
    <col min="5" max="5" width="4.23" customWidth="1"/>
    <col min="6" max="6" width="8.60" customWidth="1"/>
    <col min="7" max="7" width="2.33" customWidth="1"/>
    <col min="8" max="8" width="3.50" customWidth="1"/>
    <col min="9" max="9" width="11.66" customWidth="1"/>
    <col min="10" max="10" width="4.37" customWidth="1"/>
    <col min="11" max="11" width="10.78"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60.0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1.000000</v>
      </c>
      <c r="G8" s="14" t="s">
        <v>13</v>
      </c>
      <c r="H8" s="14"/>
      <c r="I8" s="16">
        <v>187124.010000</v>
      </c>
      <c r="J8" s="16"/>
      <c r="K8" s="16">
        <f ca="1">ROUND(INDIRECT(ADDRESS(ROW()+(0), COLUMN()+(-5), 1))*INDIRECT(ADDRESS(ROW()+(0), COLUMN()+(-2), 1)), 2)</f>
        <v>187124.010000</v>
      </c>
    </row>
    <row r="9" spans="1:11" ht="50.40" thickBot="1" customHeight="1">
      <c r="A9" s="17" t="s">
        <v>14</v>
      </c>
      <c r="B9" s="17" t="s">
        <v>15</v>
      </c>
      <c r="C9" s="17"/>
      <c r="D9" s="17"/>
      <c r="E9" s="17"/>
      <c r="F9" s="18">
        <v>0.960000</v>
      </c>
      <c r="G9" s="19" t="s">
        <v>16</v>
      </c>
      <c r="H9" s="19"/>
      <c r="I9" s="20">
        <v>422.370000</v>
      </c>
      <c r="J9" s="20"/>
      <c r="K9" s="20">
        <f ca="1">ROUND(INDIRECT(ADDRESS(ROW()+(0), COLUMN()+(-5), 1))*INDIRECT(ADDRESS(ROW()+(0), COLUMN()+(-2), 1)), 2)</f>
        <v>405.480000</v>
      </c>
    </row>
    <row r="10" spans="1:11" ht="31.20" thickBot="1" customHeight="1">
      <c r="A10" s="17" t="s">
        <v>17</v>
      </c>
      <c r="B10" s="17" t="s">
        <v>18</v>
      </c>
      <c r="C10" s="17"/>
      <c r="D10" s="17"/>
      <c r="E10" s="17"/>
      <c r="F10" s="18">
        <v>0.400000</v>
      </c>
      <c r="G10" s="19" t="s">
        <v>19</v>
      </c>
      <c r="H10" s="19"/>
      <c r="I10" s="20">
        <v>730.400000</v>
      </c>
      <c r="J10" s="20"/>
      <c r="K10" s="20">
        <f ca="1">ROUND(INDIRECT(ADDRESS(ROW()+(0), COLUMN()+(-5), 1))*INDIRECT(ADDRESS(ROW()+(0), COLUMN()+(-2), 1)), 2)</f>
        <v>292.160000</v>
      </c>
    </row>
    <row r="11" spans="1:11" ht="21.60" thickBot="1" customHeight="1">
      <c r="A11" s="17" t="s">
        <v>20</v>
      </c>
      <c r="B11" s="17" t="s">
        <v>21</v>
      </c>
      <c r="C11" s="17"/>
      <c r="D11" s="17"/>
      <c r="E11" s="17"/>
      <c r="F11" s="18">
        <v>0.016000</v>
      </c>
      <c r="G11" s="19" t="s">
        <v>22</v>
      </c>
      <c r="H11" s="19"/>
      <c r="I11" s="20">
        <v>771.500000</v>
      </c>
      <c r="J11" s="20"/>
      <c r="K11" s="20">
        <f ca="1">ROUND(INDIRECT(ADDRESS(ROW()+(0), COLUMN()+(-5), 1))*INDIRECT(ADDRESS(ROW()+(0), COLUMN()+(-2), 1)), 2)</f>
        <v>12.340000</v>
      </c>
    </row>
    <row r="12" spans="1:11" ht="12.00" thickBot="1" customHeight="1">
      <c r="A12" s="17" t="s">
        <v>23</v>
      </c>
      <c r="B12" s="17" t="s">
        <v>24</v>
      </c>
      <c r="C12" s="17"/>
      <c r="D12" s="17"/>
      <c r="E12" s="17"/>
      <c r="F12" s="18">
        <v>0.056000</v>
      </c>
      <c r="G12" s="19" t="s">
        <v>25</v>
      </c>
      <c r="H12" s="19"/>
      <c r="I12" s="20">
        <v>2408.750000</v>
      </c>
      <c r="J12" s="20"/>
      <c r="K12" s="20">
        <f ca="1">ROUND(INDIRECT(ADDRESS(ROW()+(0), COLUMN()+(-5), 1))*INDIRECT(ADDRESS(ROW()+(0), COLUMN()+(-2), 1)), 2)</f>
        <v>134.890000</v>
      </c>
    </row>
    <row r="13" spans="1:11" ht="12.00" thickBot="1" customHeight="1">
      <c r="A13" s="17" t="s">
        <v>26</v>
      </c>
      <c r="B13" s="21" t="s">
        <v>27</v>
      </c>
      <c r="C13" s="21"/>
      <c r="D13" s="21"/>
      <c r="E13" s="21"/>
      <c r="F13" s="22">
        <v>0.056000</v>
      </c>
      <c r="G13" s="23" t="s">
        <v>28</v>
      </c>
      <c r="H13" s="23"/>
      <c r="I13" s="24">
        <v>1521.220000</v>
      </c>
      <c r="J13" s="24"/>
      <c r="K13" s="24">
        <f ca="1">ROUND(INDIRECT(ADDRESS(ROW()+(0), COLUMN()+(-5), 1))*INDIRECT(ADDRESS(ROW()+(0), COLUMN()+(-2), 1)), 2)</f>
        <v>85.190000</v>
      </c>
    </row>
    <row r="14" spans="1:11" ht="12.00" thickBot="1" customHeight="1">
      <c r="A14" s="17"/>
      <c r="B14" s="10" t="s">
        <v>29</v>
      </c>
      <c r="C14" s="10"/>
      <c r="D14" s="10"/>
      <c r="E14" s="10"/>
      <c r="F14" s="12">
        <v>2.000000</v>
      </c>
      <c r="G14" s="14" t="s">
        <v>30</v>
      </c>
      <c r="H14" s="14"/>
      <c r="I14" s="16">
        <f ca="1">ROUND(SUM(INDIRECT(ADDRESS(ROW()+(-1), COLUMN()+(2), 1)),INDIRECT(ADDRESS(ROW()+(-2), COLUMN()+(2), 1)),INDIRECT(ADDRESS(ROW()+(-3), COLUMN()+(2), 1)),INDIRECT(ADDRESS(ROW()+(-4), COLUMN()+(2), 1)),INDIRECT(ADDRESS(ROW()+(-5), COLUMN()+(2), 1)),INDIRECT(ADDRESS(ROW()+(-6), COLUMN()+(2), 1))), 2)</f>
        <v>188054.070000</v>
      </c>
      <c r="J14" s="16"/>
      <c r="K14" s="16">
        <f ca="1">ROUND(INDIRECT(ADDRESS(ROW()+(0), COLUMN()+(-5), 1))*INDIRECT(ADDRESS(ROW()+(0), COLUMN()+(-2), 1))/100, 2)</f>
        <v>3761.080000</v>
      </c>
    </row>
    <row r="15" spans="1:11" ht="12.00" thickBot="1" customHeight="1">
      <c r="A15" s="21"/>
      <c r="B15" s="21" t="s">
        <v>31</v>
      </c>
      <c r="C15" s="21"/>
      <c r="D15" s="21"/>
      <c r="E15" s="21"/>
      <c r="F15" s="22">
        <v>3.000000</v>
      </c>
      <c r="G15" s="23" t="s">
        <v>32</v>
      </c>
      <c r="H15" s="23"/>
      <c r="I15" s="24">
        <f ca="1">ROUND(SUM(INDIRECT(ADDRESS(ROW()+(-1), COLUMN()+(2), 1)),INDIRECT(ADDRESS(ROW()+(-2), COLUMN()+(2), 1)),INDIRECT(ADDRESS(ROW()+(-3), COLUMN()+(2), 1)),INDIRECT(ADDRESS(ROW()+(-4), COLUMN()+(2), 1)),INDIRECT(ADDRESS(ROW()+(-5), COLUMN()+(2), 1)),INDIRECT(ADDRESS(ROW()+(-6), COLUMN()+(2), 1)),INDIRECT(ADDRESS(ROW()+(-7), COLUMN()+(2), 1))), 2)</f>
        <v>191815.150000</v>
      </c>
      <c r="J15" s="24"/>
      <c r="K15" s="24">
        <f ca="1">ROUND(INDIRECT(ADDRESS(ROW()+(0), COLUMN()+(-5), 1))*INDIRECT(ADDRESS(ROW()+(0), COLUMN()+(-2), 1))/100, 2)</f>
        <v>5754.450000</v>
      </c>
    </row>
    <row r="16" spans="1:11" ht="12.00" thickBot="1" customHeight="1">
      <c r="A16" s="6" t="s">
        <v>33</v>
      </c>
      <c r="B16" s="7"/>
      <c r="C16" s="7"/>
      <c r="D16" s="7"/>
      <c r="E16" s="7"/>
      <c r="F16" s="7"/>
      <c r="G16" s="25"/>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197569.600000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