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<sst xmlns="http://schemas.openxmlformats.org/spreadsheetml/2006/main" count="26" uniqueCount="26">
  <si>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</si>
  <si>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ECL030</t>
  </si>
  <si>
    <t xml:space="preserve">m</t>
  </si>
  <si>
    <t xml:space="preserve">Linteau de tôle en acier.</t>
  </si>
  <si>
    <r>
      <rPr>
        <b/>
        <sz val="7.80"/>
        <color rgb="FF000000"/>
        <rFont val="Arial"/>
        <family val="2"/>
      </rPr>
      <t xml:space="preserve">Linteau métallique en tôle d'acier S275JR de 2,5 mm d'épaisseur, de 140 mm de largeur, finition galvanisé et laqué avec peinture en polyester pour extérieurs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</si>
  <si>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</si>
  <si>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</si>
  <si>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</si>
  <si>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</si>
  <si>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</si>
  <si>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</si>
  <si>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mt20dah010b</t>
  </si>
  <si>
    <t xml:space="preserve">Linteau métallique en tôle d'acier S275JR de 2,5 mm d'épaisseur, de 140 mm de largeur, finition galvanisé et laqué avec peinture en polyester pour extérieurs. Comprend tirants de platine et visserie.</t>
  </si>
  <si>
    <t xml:space="preserve">m</t>
  </si>
  <si>
    <t xml:space="preserve">mo019</t>
  </si>
  <si>
    <t xml:space="preserve">Compagnon professionnel III/CP2 VRD espaces privés.</t>
  </si>
  <si>
    <t xml:space="preserve">h</t>
  </si>
  <si>
    <t xml:space="preserve">mo111</t>
  </si>
  <si>
    <t xml:space="preserve">Ouvrier d'exécution I/OE1 VRD espaces privés.</t>
  </si>
  <si>
    <t xml:space="preserve">h</t>
  </si>
  <si>
    <t xml:space="preserve">Moyens auxiliaires</t>
  </si>
  <si>
    <t xml:space="preserve">%</t>
  </si>
  <si>
    <t xml:space="preserve">Coûts indirects</t>
  </si>
  <si>
    <t xml:space="preserve">%</t>
  </si>
  <si>
    <t xml:space="preserve">Coût d'entretien décennal: 813,75F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</si>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</sst>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0.93" customWidth="1"/>
    <col min="2" max="2" width="1.89" customWidth="1"/>
    <col min="3" max="3" width="6.70" customWidth="1"/>
    <col min="4" max="4" width="59.31" customWidth="1"/>
    <col min="5" max="5" width="8.60" customWidth="1"/>
    <col min="6" max="6" width="5.83" customWidth="1"/>
    <col min="7" max="7" width="16.03" customWidth="1"/>
    <col min="8" max="8" width="2.19" customWidth="1"/>
    <col min="9" max="9" width="2.62" customWidth="1"/>
    <col min="10" max="10" width="2.48" customWidth="1"/>
    <col min="11" max="11" width="2.48"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0" t="s">
        <v>12</v>
      </c>
      <c r="D8" s="10"/>
      <c r="E8" s="12">
        <v>1.000000</v>
      </c>
      <c r="F8" s="14" t="s">
        <v>13</v>
      </c>
      <c r="G8" s="16">
        <v>14901.410000</v>
      </c>
      <c r="H8" s="16">
        <f ca="1">ROUND(INDIRECT(ADDRESS(ROW()+(0), COLUMN()+(-3), 1))*INDIRECT(ADDRESS(ROW()+(0), COLUMN()+(-1), 1)), 2)</f>
        <v>14901.410000</v>
      </c>
      <c r="I8" s="16"/>
      <c r="J8" s="16"/>
      <c r="K8" s="16"/>
    </row>
    <row r="9" spans="1:11" ht="12.00" thickBot="1" customHeight="1">
      <c r="A9" s="17" t="s">
        <v>14</v>
      </c>
      <c r="B9" s="17"/>
      <c r="C9" s="17" t="s">
        <v>15</v>
      </c>
      <c r="D9" s="17"/>
      <c r="E9" s="18">
        <v>0.166000</v>
      </c>
      <c r="F9" s="19" t="s">
        <v>16</v>
      </c>
      <c r="G9" s="20">
        <v>2227.810000</v>
      </c>
      <c r="H9" s="20">
        <f ca="1">ROUND(INDIRECT(ADDRESS(ROW()+(0), COLUMN()+(-3), 1))*INDIRECT(ADDRESS(ROW()+(0), COLUMN()+(-1), 1)), 2)</f>
        <v>369.820000</v>
      </c>
      <c r="I9" s="20"/>
      <c r="J9" s="20"/>
      <c r="K9" s="20"/>
    </row>
    <row r="10" spans="1:11" ht="12.00" thickBot="1" customHeight="1">
      <c r="A10" s="17" t="s">
        <v>17</v>
      </c>
      <c r="B10" s="17"/>
      <c r="C10" s="21" t="s">
        <v>18</v>
      </c>
      <c r="D10" s="21"/>
      <c r="E10" s="22">
        <v>0.166000</v>
      </c>
      <c r="F10" s="23" t="s">
        <v>19</v>
      </c>
      <c r="G10" s="24">
        <v>1324.860000</v>
      </c>
      <c r="H10" s="24">
        <f ca="1">ROUND(INDIRECT(ADDRESS(ROW()+(0), COLUMN()+(-3), 1))*INDIRECT(ADDRESS(ROW()+(0), COLUMN()+(-1), 1)), 2)</f>
        <v>219.930000</v>
      </c>
      <c r="I10" s="24"/>
      <c r="J10" s="24"/>
      <c r="K10" s="24"/>
    </row>
    <row r="11" spans="1:11" ht="12.00" thickBot="1" customHeight="1">
      <c r="A11" s="17"/>
      <c r="B11" s="17"/>
      <c r="C11" s="10" t="s">
        <v>20</v>
      </c>
      <c r="D11" s="10"/>
      <c r="E11" s="12">
        <v>2.000000</v>
      </c>
      <c r="F11" s="14" t="s">
        <v>21</v>
      </c>
      <c r="G11" s="16">
        <f ca="1">ROUND(SUM(INDIRECT(ADDRESS(ROW()+(-1), COLUMN()+(1), 1)),INDIRECT(ADDRESS(ROW()+(-2), COLUMN()+(1), 1)),INDIRECT(ADDRESS(ROW()+(-3), COLUMN()+(1), 1))), 2)</f>
        <v>15491.160000</v>
      </c>
      <c r="H11" s="16">
        <f ca="1">ROUND(INDIRECT(ADDRESS(ROW()+(0), COLUMN()+(-3), 1))*INDIRECT(ADDRESS(ROW()+(0), COLUMN()+(-1), 1))/100, 2)</f>
        <v>309.820000</v>
      </c>
      <c r="I11" s="16"/>
      <c r="J11" s="16"/>
      <c r="K11" s="16"/>
    </row>
    <row r="12" spans="1:11" ht="12.00" thickBot="1" customHeight="1">
      <c r="A12" s="21"/>
      <c r="B12" s="21"/>
      <c r="C12" s="21" t="s">
        <v>22</v>
      </c>
      <c r="D12" s="21"/>
      <c r="E12" s="22">
        <v>3.000000</v>
      </c>
      <c r="F12" s="23" t="s">
        <v>23</v>
      </c>
      <c r="G12" s="24">
        <f ca="1">ROUND(SUM(INDIRECT(ADDRESS(ROW()+(-1), COLUMN()+(1), 1)),INDIRECT(ADDRESS(ROW()+(-2), COLUMN()+(1), 1)),INDIRECT(ADDRESS(ROW()+(-3), COLUMN()+(1), 1)),INDIRECT(ADDRESS(ROW()+(-4), COLUMN()+(1), 1))), 2)</f>
        <v>15800.980000</v>
      </c>
      <c r="H12" s="24">
        <f ca="1">ROUND(INDIRECT(ADDRESS(ROW()+(0), COLUMN()+(-3), 1))*INDIRECT(ADDRESS(ROW()+(0), COLUMN()+(-1), 1))/100, 2)</f>
        <v>474.030000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16275.010000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