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<sst xmlns="http://schemas.openxmlformats.org/spreadsheetml/2006/main" count="25" uniqueCount="25">
  <si>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</si>
  <si>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EMD160</t>
  </si>
  <si>
    <t xml:space="preserve">m²</t>
  </si>
  <si>
    <t xml:space="preserve">Démontage d'un lanterneau à plaques translucides.</t>
  </si>
  <si>
    <r>
      <rPr>
        <sz val="7.80"/>
        <color rgb="FF000000"/>
        <rFont val="Arial"/>
        <family val="2"/>
      </rPr>
      <t xml:space="preserve">Démontage de </t>
    </r>
    <r>
      <rPr>
        <b/>
        <sz val="7.80"/>
        <color rgb="FF000000"/>
        <rFont val="Arial"/>
        <family val="2"/>
      </rPr>
      <t xml:space="preserve">structure métallique et plaques translucides</t>
    </r>
    <r>
      <rPr>
        <sz val="7.80"/>
        <color rgb="FF000000"/>
        <rFont val="Arial"/>
        <family val="2"/>
      </rPr>
      <t xml:space="preserve"> d'un lanterneau </t>
    </r>
    <r>
      <rPr>
        <b/>
        <sz val="7.80"/>
        <color rgb="FF000000"/>
        <rFont val="Arial"/>
        <family val="2"/>
      </rPr>
      <t xml:space="preserve">à quatre pans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moins de 3</t>
    </r>
    <r>
      <rPr>
        <sz val="7.80"/>
        <color rgb="FF000000"/>
        <rFont val="Arial"/>
        <family val="2"/>
      </rPr>
      <t xml:space="preserve"> m de portée maximum, avec </t>
    </r>
    <r>
      <rPr>
        <b/>
        <sz val="7.80"/>
        <color rgb="FF000000"/>
        <rFont val="Arial"/>
        <family val="2"/>
      </rPr>
      <t xml:space="preserve">équipement oxycoupant</t>
    </r>
    <r>
      <rPr>
        <sz val="7.80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</si>
  <si>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</si>
  <si>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</si>
  <si>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</si>
  <si>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</si>
  <si>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</si>
  <si>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</si>
  <si>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</si>
  <si>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Équipement d'oxycoupage, avec acétylène comme combustible et oxygène comme comburant.</t>
  </si>
  <si>
    <t xml:space="preserve">h</t>
  </si>
  <si>
    <t xml:space="preserve">mo018</t>
  </si>
  <si>
    <t xml:space="preserve">Compagnon professionnel III/CP2 soudeur.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</si>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</sst>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7.14" customWidth="1"/>
    <col min="3" max="3" width="17.05" customWidth="1"/>
    <col min="4" max="4" width="43.28" customWidth="1"/>
    <col min="5" max="5" width="8.01" customWidth="1"/>
    <col min="6" max="6" width="0.58" customWidth="1"/>
    <col min="7" max="7" width="5.83" customWidth="1"/>
    <col min="8" max="8" width="4.08" customWidth="1"/>
    <col min="9" max="9" width="10.49" customWidth="1"/>
    <col min="10" max="10" width="1.46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0.212000</v>
      </c>
      <c r="F8" s="12"/>
      <c r="G8" s="14" t="s">
        <v>13</v>
      </c>
      <c r="H8" s="16">
        <v>3478.910000</v>
      </c>
      <c r="I8" s="16"/>
      <c r="J8" s="16"/>
      <c r="K8" s="16">
        <f ca="1">ROUND(INDIRECT(ADDRESS(ROW()+(0), COLUMN()+(-6), 1))*INDIRECT(ADDRESS(ROW()+(0), COLUMN()+(-3), 1)), 2)</f>
        <v>737.530000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0.231000</v>
      </c>
      <c r="F9" s="18"/>
      <c r="G9" s="19" t="s">
        <v>16</v>
      </c>
      <c r="H9" s="20">
        <v>2264.000000</v>
      </c>
      <c r="I9" s="20"/>
      <c r="J9" s="20"/>
      <c r="K9" s="20">
        <f ca="1">ROUND(INDIRECT(ADDRESS(ROW()+(0), COLUMN()+(-6), 1))*INDIRECT(ADDRESS(ROW()+(0), COLUMN()+(-3), 1)), 2)</f>
        <v>522.980000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0.173000</v>
      </c>
      <c r="F10" s="22"/>
      <c r="G10" s="23" t="s">
        <v>19</v>
      </c>
      <c r="H10" s="24">
        <v>1324.860000</v>
      </c>
      <c r="I10" s="24"/>
      <c r="J10" s="24"/>
      <c r="K10" s="24">
        <f ca="1">ROUND(INDIRECT(ADDRESS(ROW()+(0), COLUMN()+(-6), 1))*INDIRECT(ADDRESS(ROW()+(0), COLUMN()+(-3), 1)), 2)</f>
        <v>229.200000</v>
      </c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2"/>
      <c r="G11" s="14" t="s">
        <v>21</v>
      </c>
      <c r="H11" s="16">
        <f ca="1">ROUND(SUM(INDIRECT(ADDRESS(ROW()+(-1), COLUMN()+(3), 1)),INDIRECT(ADDRESS(ROW()+(-2), COLUMN()+(3), 1)),INDIRECT(ADDRESS(ROW()+(-3), COLUMN()+(3), 1))), 2)</f>
        <v>1489.710000</v>
      </c>
      <c r="I11" s="16"/>
      <c r="J11" s="16"/>
      <c r="K11" s="16">
        <f ca="1">ROUND(INDIRECT(ADDRESS(ROW()+(0), COLUMN()+(-6), 1))*INDIRECT(ADDRESS(ROW()+(0), COLUMN()+(-3), 1))/100, 2)</f>
        <v>29.790000</v>
      </c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2"/>
      <c r="G12" s="23" t="s">
        <v>23</v>
      </c>
      <c r="H12" s="24">
        <f ca="1">ROUND(SUM(INDIRECT(ADDRESS(ROW()+(-1), COLUMN()+(3), 1)),INDIRECT(ADDRESS(ROW()+(-2), COLUMN()+(3), 1)),INDIRECT(ADDRESS(ROW()+(-3), COLUMN()+(3), 1)),INDIRECT(ADDRESS(ROW()+(-4), COLUMN()+(3), 1))), 2)</f>
        <v>1519.500000</v>
      </c>
      <c r="I12" s="24"/>
      <c r="J12" s="24"/>
      <c r="K12" s="24">
        <f ca="1">ROUND(INDIRECT(ADDRESS(ROW()+(0), COLUMN()+(-6), 1))*INDIRECT(ADDRESS(ROW()+(0), COLUMN()+(-3), 1))/100, 2)</f>
        <v>45.590000</v>
      </c>
    </row>
    <row r="13" spans="1:11" ht="12.00" thickBot="1" customHeight="1">
      <c r="A13" s="25"/>
      <c r="B13" s="26"/>
      <c r="C13" s="26"/>
      <c r="D13" s="26"/>
      <c r="E13" s="26"/>
      <c r="F13" s="26"/>
      <c r="G13" s="27"/>
      <c r="H13" s="6" t="s">
        <v>24</v>
      </c>
      <c r="I13" s="6"/>
      <c r="J13" s="6"/>
      <c r="K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1565.090000</v>
      </c>
    </row>
  </sheetData>
  <mergeCells count="27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