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<sst xmlns="http://schemas.openxmlformats.org/spreadsheetml/2006/main" count="29" uniqueCount="29">
  <si>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</si>
  <si>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FLN170</t>
  </si>
  <si>
    <t xml:space="preserve">m²</t>
  </si>
  <si>
    <t xml:space="preserve">Faux plafond continu en panneaux de fibres de bois, système Heraklith "KNAUF INSULATION".</t>
  </si>
  <si>
    <r>
      <rPr>
        <sz val="7.80"/>
        <color rgb="FF000000"/>
        <rFont val="Arial"/>
        <family val="2"/>
      </rPr>
      <t xml:space="preserve">Faux plafond continu, situé à une hauteur </t>
    </r>
    <r>
      <rPr>
        <b/>
        <sz val="7.80"/>
        <color rgb="FF000000"/>
        <rFont val="Arial"/>
        <family val="2"/>
      </rPr>
      <t xml:space="preserve">supérieure ou égale à 4 m</t>
    </r>
    <r>
      <rPr>
        <sz val="7.80"/>
        <color rgb="FF000000"/>
        <rFont val="Arial"/>
        <family val="2"/>
      </rPr>
      <t xml:space="preserve">, en </t>
    </r>
    <r>
      <rPr>
        <b/>
        <sz val="7.80"/>
        <color rgb="FF000000"/>
        <rFont val="Arial"/>
        <family val="2"/>
      </rPr>
      <t xml:space="preserve">panneaux légers de laine de bois, Heraklith (Copeau fin) "KNAUF INSULATION", de 600x1200 mm et 15 mm d'épaisseur</t>
    </r>
    <r>
      <rPr>
        <sz val="7.80"/>
        <color rgb="FF000000"/>
        <rFont val="Arial"/>
        <family val="2"/>
      </rPr>
      <t xml:space="preserve">, fixé directement au plancher </t>
    </r>
    <r>
      <rPr>
        <b/>
        <sz val="7.80"/>
        <color rgb="FF000000"/>
        <rFont val="Arial"/>
        <family val="2"/>
      </rPr>
      <t xml:space="preserve">en béton</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</si>
  <si>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</si>
  <si>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</si>
  <si>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</si>
  <si>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</si>
  <si>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</si>
  <si>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</si>
  <si>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mt16vki010m</t>
  </si>
  <si>
    <t xml:space="preserve">Panneau léger de laine de bois, Heraklith (Copeau fin) "KNAUF INSULATION", de 600x1200 mm et 15 mm d'épaisseur, formé de copeaux de bois de 1,5 mm de diamètre agglomérés avec ciment, résistance thermique 0,17 m²K/W, conductivité thermique 0,09 W/(mK), densité 458 kg/m³, coefficient de résistance à la diffusion de la vapeur d'eau 0,4 et Euroclasse B-s1,d0 de réaction au feu, selon NF EN 13168, pour isolation thermique et acoustique et protection contre les incendies, dans des bâtiments.</t>
  </si>
  <si>
    <t xml:space="preserve">m²</t>
  </si>
  <si>
    <t xml:space="preserve">mt16vki030</t>
  </si>
  <si>
    <t xml:space="preserve">Cheville à frapper massive MSP "KNAUF INSULATION" pou l'ancrage de panneaux Heraklith à un support en béton, comprend couvercle.</t>
  </si>
  <si>
    <t xml:space="preserve">U</t>
  </si>
  <si>
    <t xml:space="preserve">mo014</t>
  </si>
  <si>
    <t xml:space="preserve">Compagnon professionnel III/CP2 monteur de faux plafonds en plaques de plâtre.</t>
  </si>
  <si>
    <t xml:space="preserve">h</t>
  </si>
  <si>
    <t xml:space="preserve">mo080</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</si>
  <si>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</si>
  <si>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</si>
  <si>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</si>
  <si>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</si>
  <si>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</si>
  <si>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</si>
  <si>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11.850,59F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</si>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</sst>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53" customWidth="1"/>
    <col min="2" max="2" width="8.45" customWidth="1"/>
    <col min="3" max="3" width="19.09" customWidth="1"/>
    <col min="4" max="4" width="38.76" customWidth="1"/>
    <col min="5" max="5" width="2.62" customWidth="1"/>
    <col min="6" max="6" width="5.97" customWidth="1"/>
    <col min="7" max="7" width="5.83" customWidth="1"/>
    <col min="8" max="8" width="0.73" customWidth="1"/>
    <col min="9" max="9" width="12.53" customWidth="1"/>
    <col min="10" max="10" width="2.77"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69.60" thickBot="1" customHeight="1">
      <c r="A8" s="10" t="s">
        <v>11</v>
      </c>
      <c r="B8" s="10" t="s">
        <v>12</v>
      </c>
      <c r="C8" s="10"/>
      <c r="D8" s="10"/>
      <c r="E8" s="12">
        <v>1.050000</v>
      </c>
      <c r="F8" s="12"/>
      <c r="G8" s="14" t="s">
        <v>13</v>
      </c>
      <c r="H8" s="16">
        <v>12116.960000</v>
      </c>
      <c r="I8" s="16"/>
      <c r="J8" s="16"/>
      <c r="K8" s="16">
        <f ca="1">ROUND(INDIRECT(ADDRESS(ROW()+(0), COLUMN()+(-6), 1))*INDIRECT(ADDRESS(ROW()+(0), COLUMN()+(-3), 1)), 2)</f>
        <v>12722.810000</v>
      </c>
    </row>
    <row r="9" spans="1:11" ht="21.60" thickBot="1" customHeight="1">
      <c r="A9" s="17" t="s">
        <v>14</v>
      </c>
      <c r="B9" s="17" t="s">
        <v>15</v>
      </c>
      <c r="C9" s="17"/>
      <c r="D9" s="17"/>
      <c r="E9" s="18">
        <v>8.330000</v>
      </c>
      <c r="F9" s="18"/>
      <c r="G9" s="19" t="s">
        <v>16</v>
      </c>
      <c r="H9" s="20">
        <v>309.850000</v>
      </c>
      <c r="I9" s="20"/>
      <c r="J9" s="20"/>
      <c r="K9" s="20">
        <f ca="1">ROUND(INDIRECT(ADDRESS(ROW()+(0), COLUMN()+(-6), 1))*INDIRECT(ADDRESS(ROW()+(0), COLUMN()+(-3), 1)), 2)</f>
        <v>2581.050000</v>
      </c>
    </row>
    <row r="10" spans="1:11" ht="21.60" thickBot="1" customHeight="1">
      <c r="A10" s="17" t="s">
        <v>17</v>
      </c>
      <c r="B10" s="17" t="s">
        <v>18</v>
      </c>
      <c r="C10" s="17"/>
      <c r="D10" s="17"/>
      <c r="E10" s="18">
        <v>0.220000</v>
      </c>
      <c r="F10" s="18"/>
      <c r="G10" s="19" t="s">
        <v>19</v>
      </c>
      <c r="H10" s="20">
        <v>2302.760000</v>
      </c>
      <c r="I10" s="20"/>
      <c r="J10" s="20"/>
      <c r="K10" s="20">
        <f ca="1">ROUND(INDIRECT(ADDRESS(ROW()+(0), COLUMN()+(-6), 1))*INDIRECT(ADDRESS(ROW()+(0), COLUMN()+(-3), 1)), 2)</f>
        <v>506.610000</v>
      </c>
    </row>
    <row r="11" spans="1:11" ht="12.00" thickBot="1" customHeight="1">
      <c r="A11" s="17" t="s">
        <v>20</v>
      </c>
      <c r="B11" s="21" t="s">
        <v>21</v>
      </c>
      <c r="C11" s="21"/>
      <c r="D11" s="21"/>
      <c r="E11" s="22">
        <v>0.220000</v>
      </c>
      <c r="F11" s="22"/>
      <c r="G11" s="23" t="s">
        <v>22</v>
      </c>
      <c r="H11" s="24">
        <v>1379.860000</v>
      </c>
      <c r="I11" s="24"/>
      <c r="J11" s="24"/>
      <c r="K11" s="24">
        <f ca="1">ROUND(INDIRECT(ADDRESS(ROW()+(0), COLUMN()+(-6), 1))*INDIRECT(ADDRESS(ROW()+(0), COLUMN()+(-3), 1)), 2)</f>
        <v>303.570000</v>
      </c>
    </row>
    <row r="12" spans="1:11" ht="12.00" thickBot="1" customHeight="1">
      <c r="A12" s="17"/>
      <c r="B12" s="10" t="s">
        <v>23</v>
      </c>
      <c r="C12" s="10"/>
      <c r="D12" s="10"/>
      <c r="E12" s="12">
        <v>2.000000</v>
      </c>
      <c r="F12" s="12"/>
      <c r="G12" s="14" t="s">
        <v>24</v>
      </c>
      <c r="H12" s="16">
        <f ca="1">ROUND(SUM(INDIRECT(ADDRESS(ROW()+(-1), COLUMN()+(3), 1)),INDIRECT(ADDRESS(ROW()+(-2), COLUMN()+(3), 1)),INDIRECT(ADDRESS(ROW()+(-3), COLUMN()+(3), 1)),INDIRECT(ADDRESS(ROW()+(-4), COLUMN()+(3), 1))), 2)</f>
        <v>16114.040000</v>
      </c>
      <c r="I12" s="16"/>
      <c r="J12" s="16"/>
      <c r="K12" s="16">
        <f ca="1">ROUND(INDIRECT(ADDRESS(ROW()+(0), COLUMN()+(-6), 1))*INDIRECT(ADDRESS(ROW()+(0), COLUMN()+(-3), 1))/100, 2)</f>
        <v>322.280000</v>
      </c>
    </row>
    <row r="13" spans="1:11" ht="12.00" thickBot="1" customHeight="1">
      <c r="A13" s="21"/>
      <c r="B13" s="21" t="s">
        <v>25</v>
      </c>
      <c r="C13" s="21"/>
      <c r="D13" s="21"/>
      <c r="E13" s="22">
        <v>3.000000</v>
      </c>
      <c r="F13" s="22"/>
      <c r="G13" s="23" t="s">
        <v>26</v>
      </c>
      <c r="H13" s="24">
        <f ca="1">ROUND(SUM(INDIRECT(ADDRESS(ROW()+(-1), COLUMN()+(3), 1)),INDIRECT(ADDRESS(ROW()+(-2), COLUMN()+(3), 1)),INDIRECT(ADDRESS(ROW()+(-3), COLUMN()+(3), 1)),INDIRECT(ADDRESS(ROW()+(-4), COLUMN()+(3), 1)),INDIRECT(ADDRESS(ROW()+(-5), COLUMN()+(3), 1))), 2)</f>
        <v>16436.320000</v>
      </c>
      <c r="I13" s="24"/>
      <c r="J13" s="24"/>
      <c r="K13" s="24">
        <f ca="1">ROUND(INDIRECT(ADDRESS(ROW()+(0), COLUMN()+(-6), 1))*INDIRECT(ADDRESS(ROW()+(0), COLUMN()+(-3), 1))/100, 2)</f>
        <v>493.090000</v>
      </c>
    </row>
    <row r="14" spans="1:11" ht="12.00" thickBot="1" customHeight="1">
      <c r="A14" s="6" t="s">
        <v>27</v>
      </c>
      <c r="B14" s="7"/>
      <c r="C14" s="7"/>
      <c r="D14" s="7"/>
      <c r="E14" s="7"/>
      <c r="F14" s="7"/>
      <c r="G14" s="25"/>
      <c r="H14" s="6" t="s">
        <v>28</v>
      </c>
      <c r="I14" s="6"/>
      <c r="J14" s="6"/>
      <c r="K14" s="26">
        <f ca="1">ROUND(SUM(INDIRECT(ADDRESS(ROW()+(-1), COLUMN()+(0), 1)),INDIRECT(ADDRESS(ROW()+(-2), COLUMN()+(0), 1)),INDIRECT(ADDRESS(ROW()+(-3), COLUMN()+(0), 1)),INDIRECT(ADDRESS(ROW()+(-4), COLUMN()+(0), 1)),INDIRECT(ADDRESS(ROW()+(-5), COLUMN()+(0), 1)),INDIRECT(ADDRESS(ROW()+(-6), COLUMN()+(0), 1))), 2)</f>
        <v>16929.410000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