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<sst xmlns="http://schemas.openxmlformats.org/spreadsheetml/2006/main" count="24" uniqueCount="24">
  <si>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</si>
  <si>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TEE010</t>
  </si>
  <si>
    <t xml:space="preserve">U</t>
  </si>
  <si>
    <t xml:space="preserve">Luminaire d'extérieur installé en surface ou encastré.</t>
  </si>
  <si>
    <r>
      <rPr>
        <sz val="8.25"/>
        <color rgb="FF000000"/>
        <rFont val="Arial"/>
        <family val="2"/>
      </rPr>
      <t xml:space="preserve">Luminaire rectangulaire, de 436x120 mm, pour 1 lampe fluorescente compacte TC-L de 18 W, avec corps de luminaire d'aluminium injecté, aluminium et acier inoxydable, verre de sécurité, réflecteur en aluminium pur anodisé, douilles 2 G 11, classe de protection I, degré de protection IP65, isolation classe F. Installation encastrée dans la paroi verticale. Comprend les lampes. Le prix ne comprend pas les travaux auxiliaires de maçonnerie pour installations.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</si>
  <si>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</si>
  <si>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</si>
  <si>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</si>
  <si>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</si>
  <si>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</si>
  <si>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</si>
  <si>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mt34beg030gb</t>
  </si>
  <si>
    <t xml:space="preserve">Luminaire rectangulaire, de 436x120 mm, pour 1 lampe fluorescente compacte TC-L de 18 W, avec corps de luminaire d'aluminium injecté, aluminium et acier inoxydable, verre de sécurité, réflecteur en aluminium pur anodisé, douilles 2 G 11, classe de protection I, degré de protection IP65, isolation classe F; à encastrer dans le mur.</t>
  </si>
  <si>
    <t xml:space="preserve">U</t>
  </si>
  <si>
    <t xml:space="preserve">mo003</t>
  </si>
  <si>
    <t xml:space="preserve">Compagnon professionnel III/CP2 électricien.</t>
  </si>
  <si>
    <t xml:space="preserve">h</t>
  </si>
  <si>
    <t xml:space="preserve">mo102</t>
  </si>
  <si>
    <t xml:space="preserve">Ouvrier professionnel II/OP électricien.</t>
  </si>
  <si>
    <t xml:space="preserve">h</t>
  </si>
  <si>
    <t xml:space="preserve">Frais de chantier des unités d'ouvrage</t>
  </si>
  <si>
    <t xml:space="preserve">%</t>
  </si>
  <si>
    <t xml:space="preserve">Coût d'entretien décennal: 190.622,45F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</si>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</sst>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4.93" customWidth="1"/>
    <col min="3" max="3" width="0.85" customWidth="1"/>
    <col min="4" max="4" width="75.99"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45.00" thickBot="1" customHeight="1">
      <c r="A9" s="7" t="s">
        <v>11</v>
      </c>
      <c r="B9" s="7"/>
      <c r="C9" s="7"/>
      <c r="D9" s="7" t="s">
        <v>12</v>
      </c>
      <c r="E9" s="9">
        <v>1</v>
      </c>
      <c r="F9" s="11" t="s">
        <v>13</v>
      </c>
      <c r="G9" s="13">
        <v>247110</v>
      </c>
      <c r="H9" s="13">
        <f ca="1">ROUND(INDIRECT(ADDRESS(ROW()+(0), COLUMN()+(-3), 1))*INDIRECT(ADDRESS(ROW()+(0), COLUMN()+(-1), 1)), 2)</f>
        <v>247110</v>
      </c>
    </row>
    <row r="10" spans="1:8" ht="13.50" thickBot="1" customHeight="1">
      <c r="A10" s="14" t="s">
        <v>14</v>
      </c>
      <c r="B10" s="14"/>
      <c r="C10" s="14"/>
      <c r="D10" s="14" t="s">
        <v>15</v>
      </c>
      <c r="E10" s="15">
        <v>0.336</v>
      </c>
      <c r="F10" s="16" t="s">
        <v>16</v>
      </c>
      <c r="G10" s="17">
        <v>3795.37</v>
      </c>
      <c r="H10" s="17">
        <f ca="1">ROUND(INDIRECT(ADDRESS(ROW()+(0), COLUMN()+(-3), 1))*INDIRECT(ADDRESS(ROW()+(0), COLUMN()+(-1), 1)), 2)</f>
        <v>1275.24</v>
      </c>
    </row>
    <row r="11" spans="1:8" ht="13.50" thickBot="1" customHeight="1">
      <c r="A11" s="14" t="s">
        <v>17</v>
      </c>
      <c r="B11" s="14"/>
      <c r="C11" s="14"/>
      <c r="D11" s="18" t="s">
        <v>18</v>
      </c>
      <c r="E11" s="19">
        <v>0.336</v>
      </c>
      <c r="F11" s="20" t="s">
        <v>19</v>
      </c>
      <c r="G11" s="21">
        <v>2363.91</v>
      </c>
      <c r="H11" s="21">
        <f ca="1">ROUND(INDIRECT(ADDRESS(ROW()+(0), COLUMN()+(-3), 1))*INDIRECT(ADDRESS(ROW()+(0), COLUMN()+(-1), 1)), 2)</f>
        <v>794.27</v>
      </c>
    </row>
    <row r="12" spans="1:8" ht="13.50" thickBot="1" customHeight="1">
      <c r="A12" s="18"/>
      <c r="B12" s="18"/>
      <c r="C12" s="18"/>
      <c r="D12" s="5" t="s">
        <v>20</v>
      </c>
      <c r="E12" s="22">
        <v>2</v>
      </c>
      <c r="F12" s="23" t="s">
        <v>21</v>
      </c>
      <c r="G12" s="24">
        <f ca="1">ROUND(SUM(INDIRECT(ADDRESS(ROW()+(-1), COLUMN()+(1), 1)),INDIRECT(ADDRESS(ROW()+(-2), COLUMN()+(1), 1)),INDIRECT(ADDRESS(ROW()+(-3), COLUMN()+(1), 1))), 2)</f>
        <v>249180</v>
      </c>
      <c r="H12" s="24">
        <f ca="1">ROUND(INDIRECT(ADDRESS(ROW()+(0), COLUMN()+(-3), 1))*INDIRECT(ADDRESS(ROW()+(0), COLUMN()+(-1), 1))/100, 2)</f>
        <v>4983.59</v>
      </c>
    </row>
    <row r="13" spans="1:8" ht="13.50" thickBot="1" customHeight="1">
      <c r="A13" s="25" t="s">
        <v>22</v>
      </c>
      <c r="B13" s="25"/>
      <c r="C13" s="25"/>
      <c r="D13" s="26"/>
      <c r="E13" s="26"/>
      <c r="F13" s="27"/>
      <c r="G13" s="25" t="s">
        <v>23</v>
      </c>
      <c r="H13" s="28">
        <f ca="1">ROUND(SUM(INDIRECT(ADDRESS(ROW()+(-1), COLUMN()+(0), 1)),INDIRECT(ADDRESS(ROW()+(-2), COLUMN()+(0), 1)),INDIRECT(ADDRESS(ROW()+(-3), COLUMN()+(0), 1)),INDIRECT(ADDRESS(ROW()+(-4), COLUMN()+(0), 1))), 2)</f>
        <v>254163</v>
      </c>
    </row>
  </sheetData>
  <mergeCells count="9">
    <mergeCell ref="A1:H1"/>
    <mergeCell ref="C3:H3"/>
    <mergeCell ref="A5:H5"/>
    <mergeCell ref="A8:C8"/>
    <mergeCell ref="A9:C9"/>
    <mergeCell ref="A10:C10"/>
    <mergeCell ref="A11:C11"/>
    <mergeCell ref="A12:C12"/>
    <mergeCell ref="A13:E13"/>
  </mergeCells>
  <pageMargins left="0.147638" right="0.147638" top="0.206693" bottom="0.206693" header="0.0" footer="0.0"/>
  <pageSetup paperSize="9" orientation="portrait"/>
  <rowBreaks count="0" manualBreakCount="0">
    </rowBreaks>
</worksheet>
</file>