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<sst xmlns="http://schemas.openxmlformats.org/spreadsheetml/2006/main" count="35" uniqueCount="35">
  <si>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</si>
  <si>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BTE020</t>
  </si>
  <si>
    <t xml:space="preserve">m³</t>
  </si>
  <si>
    <t xml:space="preserve">Fouille en tranchées ou en rigoles, avec des explosifs.</t>
  </si>
  <si>
    <r>
      <rPr>
        <sz val="8.25"/>
        <color rgb="FF000000"/>
        <rFont val="Arial"/>
        <family val="2"/>
      </rPr>
      <t xml:space="preserve">Fouille en tranchées ou en rigoles en terrain rocheux, allant jusqu'à 1,25 m de profondeur maximale, avec des explosifs et compresseur avec un marteau pneumatique, et chargement dans le camion. Le prix ne comprend pas le transport des matériaux excavés.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</si>
  <si>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</si>
  <si>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</si>
  <si>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</si>
  <si>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</si>
  <si>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</si>
  <si>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</si>
  <si>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mt08exg030</t>
  </si>
  <si>
    <t xml:space="preserve">Goma-2 ECO, comprend le détonateur, le cordon détonant et les autres accessoires d'explosion.</t>
  </si>
  <si>
    <t xml:space="preserve">kg</t>
  </si>
  <si>
    <t xml:space="preserve">mq05mai030</t>
  </si>
  <si>
    <t xml:space="preserve">Marteau pneumatique.</t>
  </si>
  <si>
    <t xml:space="preserve">h</t>
  </si>
  <si>
    <t xml:space="preserve">mq05pdm110</t>
  </si>
  <si>
    <t xml:space="preserve">Compresseur portable diesel moyenne pression 10 m³/min.</t>
  </si>
  <si>
    <t xml:space="preserve">h</t>
  </si>
  <si>
    <t xml:space="preserve">mq01ret020b</t>
  </si>
  <si>
    <t xml:space="preserve">Rétro chargeuse sur pneus, de 70 kW.</t>
  </si>
  <si>
    <t xml:space="preserve">h</t>
  </si>
  <si>
    <t xml:space="preserve">mo002</t>
  </si>
  <si>
    <t xml:space="preserve">Compagnon professionnel III/CP2 artilleur.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</si>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</sst>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87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3570.75</v>
      </c>
      <c r="H9" s="13">
        <f ca="1">ROUND(INDIRECT(ADDRESS(ROW()+(0), COLUMN()+(-3), 1))*INDIRECT(ADDRESS(ROW()+(0), COLUMN()+(-1), 1)), 2)</f>
        <v>357.08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0.748</v>
      </c>
      <c r="F10" s="16" t="s">
        <v>16</v>
      </c>
      <c r="G10" s="17">
        <v>2044.09</v>
      </c>
      <c r="H10" s="17">
        <f ca="1">ROUND(INDIRECT(ADDRESS(ROW()+(0), COLUMN()+(-3), 1))*INDIRECT(ADDRESS(ROW()+(0), COLUMN()+(-1), 1)), 2)</f>
        <v>1528.98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0.748</v>
      </c>
      <c r="F11" s="16" t="s">
        <v>19</v>
      </c>
      <c r="G11" s="17">
        <v>3466.94</v>
      </c>
      <c r="H11" s="17">
        <f ca="1">ROUND(INDIRECT(ADDRESS(ROW()+(0), COLUMN()+(-3), 1))*INDIRECT(ADDRESS(ROW()+(0), COLUMN()+(-1), 1)), 2)</f>
        <v>2593.27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0.297</v>
      </c>
      <c r="F12" s="16" t="s">
        <v>22</v>
      </c>
      <c r="G12" s="17">
        <v>18296.6</v>
      </c>
      <c r="H12" s="17">
        <f ca="1">ROUND(INDIRECT(ADDRESS(ROW()+(0), COLUMN()+(-3), 1))*INDIRECT(ADDRESS(ROW()+(0), COLUMN()+(-1), 1)), 2)</f>
        <v>5434.09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0.007</v>
      </c>
      <c r="F13" s="16" t="s">
        <v>25</v>
      </c>
      <c r="G13" s="17">
        <v>2836.67</v>
      </c>
      <c r="H13" s="17">
        <f ca="1">ROUND(INDIRECT(ADDRESS(ROW()+(0), COLUMN()+(-3), 1))*INDIRECT(ADDRESS(ROW()+(0), COLUMN()+(-1), 1)), 2)</f>
        <v>19.86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0.187</v>
      </c>
      <c r="F14" s="16" t="s">
        <v>28</v>
      </c>
      <c r="G14" s="17">
        <v>2836.67</v>
      </c>
      <c r="H14" s="17">
        <f ca="1">ROUND(INDIRECT(ADDRESS(ROW()+(0), COLUMN()+(-3), 1))*INDIRECT(ADDRESS(ROW()+(0), COLUMN()+(-1), 1)), 2)</f>
        <v>530.46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0.375</v>
      </c>
      <c r="F15" s="20" t="s">
        <v>31</v>
      </c>
      <c r="G15" s="21">
        <v>1808.49</v>
      </c>
      <c r="H15" s="21">
        <f ca="1">ROUND(INDIRECT(ADDRESS(ROW()+(0), COLUMN()+(-3), 1))*INDIRECT(ADDRESS(ROW()+(0), COLUMN()+(-1), 1)), 2)</f>
        <v>678.18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11141.9</v>
      </c>
      <c r="H16" s="24">
        <f ca="1">ROUND(INDIRECT(ADDRESS(ROW()+(0), COLUMN()+(-3), 1))*INDIRECT(ADDRESS(ROW()+(0), COLUMN()+(-1), 1))/100, 2)</f>
        <v>222.84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11364.8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