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<sst xmlns="http://schemas.openxmlformats.org/spreadsheetml/2006/main" count="27" uniqueCount="27">
  <si>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</si>
  <si>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EBP020</t>
  </si>
  <si>
    <t xml:space="preserve">m²</t>
  </si>
  <si>
    <t xml:space="preserve">Bardage ventilé en pierre naturelle "LEVANTINA".</t>
  </si>
  <si>
    <r>
      <rPr>
        <sz val="8.25"/>
        <color rgb="FF000000"/>
        <rFont val="Arial"/>
        <family val="2"/>
      </rPr>
      <t xml:space="preserve">Système "LEVANTINA" de bardage pour façade ventilée, de </t>
    </r>
    <r>
      <rPr>
        <b/>
        <sz val="8.25"/>
        <color rgb="FF000000"/>
        <rFont val="Arial"/>
        <family val="2"/>
      </rPr>
      <t xml:space="preserve">3</t>
    </r>
    <r>
      <rPr>
        <sz val="8.25"/>
        <color rgb="FF000000"/>
        <rFont val="Arial"/>
        <family val="2"/>
      </rPr>
      <t xml:space="preserve"> cm d'épaisseur, constitué de </t>
    </r>
    <r>
      <rPr>
        <b/>
        <sz val="8.25"/>
        <color rgb="FF000000"/>
        <rFont val="Arial"/>
        <family val="2"/>
      </rPr>
      <t xml:space="preserve">plaques de calcaire Marbella avec la qualité exigée par la méthode de classement de "LEVANTINA", finition bouchardée, de 60x40x3 cm, avec un rainurage longitudinal supérieur et inférieur dans chaque pièce, pour son appui sur profilés secondaires horizontaux en aluminium, assemblés à l'ossature principale verticale en aluminium, eux-mêmes fixés au parement support avec chevilles spéciales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</si>
  <si>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</si>
  <si>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</si>
  <si>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</si>
  <si>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</si>
  <si>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</si>
  <si>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</si>
  <si>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</si>
  <si>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</si>
  <si>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</si>
  <si>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</si>
  <si>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assemblage les profilés, clips de nivellement, mastic adhésif élastique, consoles métalliques de soutien et consoles métalliques de rétention.</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</si>
  <si>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</si>
  <si>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</si>
  <si>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</si>
  <si>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</si>
  <si>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</si>
  <si>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</si>
  <si>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</si>
  <si>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</si>
  <si>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</si>
  <si>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9.927,80F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</si>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</sst>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56.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1.070000</v>
      </c>
      <c r="F9" s="10" t="s">
        <v>13</v>
      </c>
      <c r="G9" s="12">
        <v>54225.780000</v>
      </c>
      <c r="H9" s="12">
        <f ca="1">ROUND(INDIRECT(ADDRESS(ROW()+(0), COLUMN()+(-3), 1))*INDIRECT(ADDRESS(ROW()+(0), COLUMN()+(-1), 1)), 2)</f>
        <v>58021.580000</v>
      </c>
    </row>
    <row r="10" spans="1:8" ht="108.00" thickBot="1" customHeight="1">
      <c r="A10" s="13" t="s">
        <v>14</v>
      </c>
      <c r="B10" s="13"/>
      <c r="C10" s="13"/>
      <c r="D10" s="13" t="s">
        <v>15</v>
      </c>
      <c r="E10" s="14">
        <v>1.000000</v>
      </c>
      <c r="F10" s="15" t="s">
        <v>16</v>
      </c>
      <c r="G10" s="16">
        <v>45916.500000</v>
      </c>
      <c r="H10" s="16">
        <f ca="1">ROUND(INDIRECT(ADDRESS(ROW()+(0), COLUMN()+(-3), 1))*INDIRECT(ADDRESS(ROW()+(0), COLUMN()+(-1), 1)), 2)</f>
        <v>45916.500000</v>
      </c>
    </row>
    <row r="11" spans="1:8" ht="24.00" thickBot="1" customHeight="1">
      <c r="A11" s="13" t="s">
        <v>17</v>
      </c>
      <c r="B11" s="13"/>
      <c r="C11" s="13"/>
      <c r="D11" s="13" t="s">
        <v>18</v>
      </c>
      <c r="E11" s="14">
        <v>0.780000</v>
      </c>
      <c r="F11" s="15" t="s">
        <v>19</v>
      </c>
      <c r="G11" s="16">
        <v>2466.390000</v>
      </c>
      <c r="H11" s="16">
        <f ca="1">ROUND(INDIRECT(ADDRESS(ROW()+(0), COLUMN()+(-3), 1))*INDIRECT(ADDRESS(ROW()+(0), COLUMN()+(-1), 1)), 2)</f>
        <v>1923.780000</v>
      </c>
    </row>
    <row r="12" spans="1:8" ht="24.00" thickBot="1" customHeight="1">
      <c r="A12" s="13" t="s">
        <v>20</v>
      </c>
      <c r="B12" s="13"/>
      <c r="C12" s="13"/>
      <c r="D12" s="17" t="s">
        <v>21</v>
      </c>
      <c r="E12" s="18">
        <v>0.819000</v>
      </c>
      <c r="F12" s="19" t="s">
        <v>22</v>
      </c>
      <c r="G12" s="20">
        <v>1506.920000</v>
      </c>
      <c r="H12" s="20">
        <f ca="1">ROUND(INDIRECT(ADDRESS(ROW()+(0), COLUMN()+(-3), 1))*INDIRECT(ADDRESS(ROW()+(0), COLUMN()+(-1), 1)), 2)</f>
        <v>1234.170000</v>
      </c>
    </row>
    <row r="13" spans="1:8" ht="13.50" thickBot="1" customHeight="1">
      <c r="A13" s="17"/>
      <c r="B13" s="17"/>
      <c r="C13" s="17"/>
      <c r="D13" s="4" t="s">
        <v>23</v>
      </c>
      <c r="E13" s="21">
        <v>3.000000</v>
      </c>
      <c r="F13" s="22" t="s">
        <v>24</v>
      </c>
      <c r="G13" s="23">
        <f ca="1">ROUND(SUM(INDIRECT(ADDRESS(ROW()+(-1), COLUMN()+(1), 1)),INDIRECT(ADDRESS(ROW()+(-2), COLUMN()+(1), 1)),INDIRECT(ADDRESS(ROW()+(-3), COLUMN()+(1), 1)),INDIRECT(ADDRESS(ROW()+(-4), COLUMN()+(1), 1))), 2)</f>
        <v>107096.030000</v>
      </c>
      <c r="H13" s="23">
        <f ca="1">ROUND(INDIRECT(ADDRESS(ROW()+(0), COLUMN()+(-3), 1))*INDIRECT(ADDRESS(ROW()+(0), COLUMN()+(-1), 1))/100, 2)</f>
        <v>3212.880000</v>
      </c>
    </row>
    <row r="14" spans="1:8" ht="13.50" thickBot="1" customHeight="1">
      <c r="A14" s="24" t="s">
        <v>25</v>
      </c>
      <c r="B14" s="24"/>
      <c r="C14" s="24"/>
      <c r="D14" s="25"/>
      <c r="E14" s="25"/>
      <c r="F14" s="26"/>
      <c r="G14" s="24" t="s">
        <v>26</v>
      </c>
      <c r="H14" s="27">
        <f ca="1">ROUND(SUM(INDIRECT(ADDRESS(ROW()+(-1), COLUMN()+(0), 1)),INDIRECT(ADDRESS(ROW()+(-2), COLUMN()+(0), 1)),INDIRECT(ADDRESS(ROW()+(-3), COLUMN()+(0), 1)),INDIRECT(ADDRESS(ROW()+(-4), COLUMN()+(0), 1)),INDIRECT(ADDRESS(ROW()+(-5), COLUMN()+(0), 1))), 2)</f>
        <v>110308.910000</v>
      </c>
    </row>
  </sheetData>
  <mergeCells count="10">
    <mergeCell ref="A1:H1"/>
    <mergeCell ref="C3:H3"/>
    <mergeCell ref="A5:H5"/>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