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<sst xmlns="http://schemas.openxmlformats.org/spreadsheetml/2006/main" count="26" uniqueCount="26">
  <si>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</si>
  <si>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EBS090</t>
  </si>
  <si>
    <t xml:space="preserve">m²</t>
  </si>
  <si>
    <t xml:space="preserve">Système "CORTIZO" de panneau composite, pour façade ventilée.</t>
  </si>
  <si>
    <r>
      <rPr>
        <sz val="7.80"/>
        <color rgb="FF000000"/>
        <rFont val="Arial"/>
        <family val="2"/>
      </rPr>
      <t xml:space="preserve">Système de bardage ventilé, de 4 mm d'épaisseur, de </t>
    </r>
    <r>
      <rPr>
        <b/>
        <sz val="7.80"/>
        <color rgb="FF000000"/>
        <rFont val="Arial"/>
        <family val="2"/>
      </rPr>
      <t xml:space="preserve">panneau composite Stacbond "CORTIZO", de 660x4890x4 mm, formé de deux lames en alliage d'aluminium 3005-H44, de 0,5 mm d'épaisseur, avec laquage extérieur de couleur rouge RAL 3020, unies par un noyau de résines thermoplastiques, de 3 mm d'épaisseur, placé avec modulation vertical, via système STB-Remachado de fixation visible, avec rivets sur une sous-structure d'aluminium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</si>
  <si>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</si>
  <si>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</si>
  <si>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</si>
  <si>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</si>
  <si>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</si>
  <si>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</si>
  <si>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mt12prc010eHa</t>
  </si>
  <si>
    <t xml:space="preserve">Panneau composite Stacbond "CORTIZO", avec DIT de l'Institut Eduardo Torroja nº 553/10, de 660x4890x4 mm, formé de deux lames en alliage d'aluminium 3005-H44, de 0,5 mm d'épaisseur, avec laquage extérieur de couleur rouge RAL 3020, unies par un noyau de résines thermoplastiques, de 3 mm d'épaisseur, placé avec modulation vertical, via système STB-Remachado de fixation visible, avec rivets sur une sous-structure d'aluminium; comprend la partie proportionnelle de montants réalisés avec des profilés Omega SCH-1-59, ancrages SCH-2 pour fixation des montants au parement et profilé transversal d'union entre les montants SCR-3, qui forment la sous-structure sur laquelle sont fixés les panneaux.</t>
  </si>
  <si>
    <t xml:space="preserve">m²</t>
  </si>
  <si>
    <t xml:space="preserve">mo047</t>
  </si>
  <si>
    <t xml:space="preserve">Compagnon professionnel III/CP2 monteur de systèmes de façades préfabriqués.</t>
  </si>
  <si>
    <t xml:space="preserve">h</t>
  </si>
  <si>
    <t xml:space="preserve">mo090</t>
  </si>
  <si>
    <t xml:space="preserve">Ouvrier professionnel II/OP monteur de systèmes de façades préfabriqués.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</si>
  <si>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</si>
  <si>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</si>
  <si>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</si>
  <si>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</si>
  <si>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</si>
  <si>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28.014,15F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</si>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</sst>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72" customWidth="1"/>
    <col min="2" max="2" width="9.03" customWidth="1"/>
    <col min="3" max="3" width="21.86" customWidth="1"/>
    <col min="4" max="4" width="27.54" customWidth="1"/>
    <col min="5" max="5" width="4.66" customWidth="1"/>
    <col min="6" max="6" width="8.60" customWidth="1"/>
    <col min="7" max="7" width="2.04" customWidth="1"/>
    <col min="8" max="8" width="3.79" customWidth="1"/>
    <col min="9" max="9" width="11.51" customWidth="1"/>
    <col min="10" max="10" width="4.52" customWidth="1"/>
    <col min="11" max="11" width="10.7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108.00" thickBot="1" customHeight="1">
      <c r="A8" s="10" t="s">
        <v>11</v>
      </c>
      <c r="B8" s="10" t="s">
        <v>12</v>
      </c>
      <c r="C8" s="10"/>
      <c r="D8" s="10"/>
      <c r="E8" s="10"/>
      <c r="F8" s="12">
        <v>1.050000</v>
      </c>
      <c r="G8" s="14" t="s">
        <v>13</v>
      </c>
      <c r="H8" s="14"/>
      <c r="I8" s="16">
        <v>144089.120000</v>
      </c>
      <c r="J8" s="16"/>
      <c r="K8" s="16">
        <f ca="1">ROUND(INDIRECT(ADDRESS(ROW()+(0), COLUMN()+(-5), 1))*INDIRECT(ADDRESS(ROW()+(0), COLUMN()+(-2), 1)), 2)</f>
        <v>151293.580000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7"/>
      <c r="F9" s="18">
        <v>0.862000</v>
      </c>
      <c r="G9" s="19" t="s">
        <v>16</v>
      </c>
      <c r="H9" s="19"/>
      <c r="I9" s="20">
        <v>2888.360000</v>
      </c>
      <c r="J9" s="20"/>
      <c r="K9" s="20">
        <f ca="1">ROUND(INDIRECT(ADDRESS(ROW()+(0), COLUMN()+(-5), 1))*INDIRECT(ADDRESS(ROW()+(0), COLUMN()+(-2), 1)), 2)</f>
        <v>2489.770000</v>
      </c>
    </row>
    <row r="10" spans="1:11" ht="21.60" thickBot="1" customHeight="1">
      <c r="A10" s="17" t="s">
        <v>17</v>
      </c>
      <c r="B10" s="21" t="s">
        <v>18</v>
      </c>
      <c r="C10" s="21"/>
      <c r="D10" s="21"/>
      <c r="E10" s="21"/>
      <c r="F10" s="22">
        <v>0.862000</v>
      </c>
      <c r="G10" s="23" t="s">
        <v>19</v>
      </c>
      <c r="H10" s="23"/>
      <c r="I10" s="24">
        <v>1793.730000</v>
      </c>
      <c r="J10" s="24"/>
      <c r="K10" s="24">
        <f ca="1">ROUND(INDIRECT(ADDRESS(ROW()+(0), COLUMN()+(-5), 1))*INDIRECT(ADDRESS(ROW()+(0), COLUMN()+(-2), 1)), 2)</f>
        <v>1546.200000</v>
      </c>
    </row>
    <row r="11" spans="1:11" ht="12.00" thickBot="1" customHeight="1">
      <c r="A11" s="17"/>
      <c r="B11" s="10" t="s">
        <v>20</v>
      </c>
      <c r="C11" s="10"/>
      <c r="D11" s="10"/>
      <c r="E11" s="10"/>
      <c r="F11" s="12">
        <v>3.000000</v>
      </c>
      <c r="G11" s="14" t="s">
        <v>21</v>
      </c>
      <c r="H11" s="14"/>
      <c r="I11" s="16">
        <f ca="1">ROUND(SUM(INDIRECT(ADDRESS(ROW()+(-1), COLUMN()+(2), 1)),INDIRECT(ADDRESS(ROW()+(-2), COLUMN()+(2), 1)),INDIRECT(ADDRESS(ROW()+(-3), COLUMN()+(2), 1))), 2)</f>
        <v>155329.550000</v>
      </c>
      <c r="J11" s="16"/>
      <c r="K11" s="16">
        <f ca="1">ROUND(INDIRECT(ADDRESS(ROW()+(0), COLUMN()+(-5), 1))*INDIRECT(ADDRESS(ROW()+(0), COLUMN()+(-2), 1))/100, 2)</f>
        <v>4659.890000</v>
      </c>
    </row>
    <row r="12" spans="1:11" ht="12.00" thickBot="1" customHeight="1">
      <c r="A12" s="21"/>
      <c r="B12" s="21" t="s">
        <v>22</v>
      </c>
      <c r="C12" s="21"/>
      <c r="D12" s="21"/>
      <c r="E12" s="21"/>
      <c r="F12" s="22">
        <v>3.000000</v>
      </c>
      <c r="G12" s="23" t="s">
        <v>23</v>
      </c>
      <c r="H12" s="23"/>
      <c r="I12" s="24">
        <f ca="1">ROUND(SUM(INDIRECT(ADDRESS(ROW()+(-1), COLUMN()+(2), 1)),INDIRECT(ADDRESS(ROW()+(-2), COLUMN()+(2), 1)),INDIRECT(ADDRESS(ROW()+(-3), COLUMN()+(2), 1)),INDIRECT(ADDRESS(ROW()+(-4), COLUMN()+(2), 1))), 2)</f>
        <v>159989.440000</v>
      </c>
      <c r="J12" s="24"/>
      <c r="K12" s="24">
        <f ca="1">ROUND(INDIRECT(ADDRESS(ROW()+(0), COLUMN()+(-5), 1))*INDIRECT(ADDRESS(ROW()+(0), COLUMN()+(-2), 1))/100, 2)</f>
        <v>4799.680000</v>
      </c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6"/>
      <c r="K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164789.120000</v>
      </c>
    </row>
  </sheetData>
  <mergeCells count="27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A13:F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