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<sst xmlns="http://schemas.openxmlformats.org/spreadsheetml/2006/main" count="26" uniqueCount="26">
  <si>
    <t xml:space="preserve"/>
  </si>
  <si>
    <t xml:space="preserve">FCD060</t>
  </si>
  <si>
    <t xml:space="preserve">m²</t>
  </si>
  <si>
    <t xml:space="preserve">Réalisation d'une ouverture dans une cloison intérieure en maçonnerie revêtue.</t>
  </si>
  <si>
    <r>
      <rPr>
        <sz val="8.25"/>
        <color rgb="FF000000"/>
        <rFont val="Arial"/>
        <family val="2"/>
      </rPr>
      <t xml:space="preserve">Réalisation d'une ouverture pour mise en place postérieure de la menuiserie, dans une cloison intérieure en maçonnerie revêtue, constituée de bloc de béton de 15 cm d'épaisseur, avec marteau piqueur, sans affecter la stabilité de la cloison ou des éléments constructifs contigus, et chargement manuel dans le camion ou la benne. Le prix comprend la découpe préalable du contour de l'ouverture, mais il ne comprend ni le montage et le démontage de l'étai de la baie ni la mise en place de linteaux.</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</si>
  <si>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</si>
  <si>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</si>
  <si>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</si>
  <si>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</si>
  <si>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</si>
  <si>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</si>
  <si>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mq05mai030</t>
  </si>
  <si>
    <t xml:space="preserve">Marteau pneumatique.</t>
  </si>
  <si>
    <t xml:space="preserve">h</t>
  </si>
  <si>
    <t xml:space="preserve">mq05pdm110</t>
  </si>
  <si>
    <t xml:space="preserve">Compresseur portable diesel moyenne pression 10 m³/min.</t>
  </si>
  <si>
    <t xml:space="preserve">h</t>
  </si>
  <si>
    <t xml:space="preserve">mo112</t>
  </si>
  <si>
    <t xml:space="preserve">Ouvrier d'exécution I/OE2 construction.</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</si>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</sst>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3.06" customWidth="1"/>
    <col min="4" max="4" width="54.40" customWidth="1"/>
    <col min="5" max="5" width="13.09" customWidth="1"/>
    <col min="6" max="6" width="10.37" customWidth="1"/>
    <col min="7" max="7" width="19.89" customWidth="1"/>
    <col min="8" max="8" width="13.4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0.157</v>
      </c>
      <c r="F9" s="11" t="s">
        <v>13</v>
      </c>
      <c r="G9" s="13">
        <v>2004.55</v>
      </c>
      <c r="H9" s="13">
        <f ca="1">ROUND(INDIRECT(ADDRESS(ROW()+(0), COLUMN()+(-3), 1))*INDIRECT(ADDRESS(ROW()+(0), COLUMN()+(-1), 1)), 2)</f>
        <v>314.71</v>
      </c>
    </row>
    <row r="10" spans="1:8" ht="13.50" thickBot="1" customHeight="1">
      <c r="A10" s="14" t="s">
        <v>14</v>
      </c>
      <c r="B10" s="14"/>
      <c r="C10" s="14"/>
      <c r="D10" s="14" t="s">
        <v>15</v>
      </c>
      <c r="E10" s="15">
        <v>0.157</v>
      </c>
      <c r="F10" s="16" t="s">
        <v>16</v>
      </c>
      <c r="G10" s="17">
        <v>3399.88</v>
      </c>
      <c r="H10" s="17">
        <f ca="1">ROUND(INDIRECT(ADDRESS(ROW()+(0), COLUMN()+(-3), 1))*INDIRECT(ADDRESS(ROW()+(0), COLUMN()+(-1), 1)), 2)</f>
        <v>533.78</v>
      </c>
    </row>
    <row r="11" spans="1:8" ht="13.50" thickBot="1" customHeight="1">
      <c r="A11" s="14" t="s">
        <v>17</v>
      </c>
      <c r="B11" s="14"/>
      <c r="C11" s="14"/>
      <c r="D11" s="14" t="s">
        <v>18</v>
      </c>
      <c r="E11" s="15">
        <v>0.19</v>
      </c>
      <c r="F11" s="16" t="s">
        <v>19</v>
      </c>
      <c r="G11" s="17">
        <v>1766.29</v>
      </c>
      <c r="H11" s="17">
        <f ca="1">ROUND(INDIRECT(ADDRESS(ROW()+(0), COLUMN()+(-3), 1))*INDIRECT(ADDRESS(ROW()+(0), COLUMN()+(-1), 1)), 2)</f>
        <v>335.6</v>
      </c>
    </row>
    <row r="12" spans="1:8" ht="13.50" thickBot="1" customHeight="1">
      <c r="A12" s="14" t="s">
        <v>20</v>
      </c>
      <c r="B12" s="14"/>
      <c r="C12" s="14"/>
      <c r="D12" s="18" t="s">
        <v>21</v>
      </c>
      <c r="E12" s="19">
        <v>0.202</v>
      </c>
      <c r="F12" s="20" t="s">
        <v>22</v>
      </c>
      <c r="G12" s="21">
        <v>1735.16</v>
      </c>
      <c r="H12" s="21">
        <f ca="1">ROUND(INDIRECT(ADDRESS(ROW()+(0), COLUMN()+(-3), 1))*INDIRECT(ADDRESS(ROW()+(0), COLUMN()+(-1), 1)), 2)</f>
        <v>350.5</v>
      </c>
    </row>
    <row r="13" spans="1:8" ht="13.50" thickBot="1" customHeight="1">
      <c r="A13" s="18"/>
      <c r="B13" s="18"/>
      <c r="C13" s="18"/>
      <c r="D13" s="5" t="s">
        <v>23</v>
      </c>
      <c r="E13" s="22">
        <v>2</v>
      </c>
      <c r="F13" s="23" t="s">
        <v>24</v>
      </c>
      <c r="G13" s="24">
        <f ca="1">ROUND(SUM(INDIRECT(ADDRESS(ROW()+(-1), COLUMN()+(1), 1)),INDIRECT(ADDRESS(ROW()+(-2), COLUMN()+(1), 1)),INDIRECT(ADDRESS(ROW()+(-3), COLUMN()+(1), 1)),INDIRECT(ADDRESS(ROW()+(-4), COLUMN()+(1), 1))), 2)</f>
        <v>1534.59</v>
      </c>
      <c r="H13" s="24">
        <f ca="1">ROUND(INDIRECT(ADDRESS(ROW()+(0), COLUMN()+(-3), 1))*INDIRECT(ADDRESS(ROW()+(0), COLUMN()+(-1), 1))/100, 2)</f>
        <v>30.69</v>
      </c>
    </row>
    <row r="14" spans="1:8" ht="13.50" thickBot="1" customHeight="1">
      <c r="A14" s="25"/>
      <c r="B14" s="25"/>
      <c r="C14" s="25"/>
      <c r="D14" s="26"/>
      <c r="E14" s="26"/>
      <c r="F14" s="27"/>
      <c r="G14" s="28" t="s">
        <v>25</v>
      </c>
      <c r="H14" s="29">
        <f ca="1">ROUND(SUM(INDIRECT(ADDRESS(ROW()+(-1), COLUMN()+(0), 1)),INDIRECT(ADDRESS(ROW()+(-2), COLUMN()+(0), 1)),INDIRECT(ADDRESS(ROW()+(-3), COLUMN()+(0), 1)),INDIRECT(ADDRESS(ROW()+(-4), COLUMN()+(0), 1)),INDIRECT(ADDRESS(ROW()+(-5), COLUMN()+(0), 1))), 2)</f>
        <v>1565.28</v>
      </c>
    </row>
  </sheetData>
  <mergeCells count="10">
    <mergeCell ref="A1:H1"/>
    <mergeCell ref="C3:H3"/>
    <mergeCell ref="A5:H5"/>
    <mergeCell ref="A8:C8"/>
    <mergeCell ref="A9:C9"/>
    <mergeCell ref="A10:C10"/>
    <mergeCell ref="A11:C11"/>
    <mergeCell ref="A12:C12"/>
    <mergeCell ref="A13:C13"/>
    <mergeCell ref="A14:C14"/>
  </mergeCells>
  <pageMargins left="0.147638" right="0.147638" top="0.206693" bottom="0.206693" header="0.0" footer="0.0"/>
  <pageSetup paperSize="9" orientation="portrait"/>
  <rowBreaks count="0" manualBreakCount="0">
    </rowBreaks>
</worksheet>
</file>