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<sst xmlns="http://schemas.openxmlformats.org/spreadsheetml/2006/main" count="28" uniqueCount="28">
  <si>
    <t xml:space="preserve"/>
  </si>
  <si>
    <t xml:space="preserve">RCD010</t>
  </si>
  <si>
    <t xml:space="preserve">U</t>
  </si>
  <si>
    <t xml:space="preserve">Démontage d'une chaudière, pour remplacement par un équipement de meilleure efficacité énergétique.</t>
  </si>
  <si>
    <r>
      <rPr>
        <b/>
        <sz val="7.80"/>
        <color rgb="FF000000"/>
        <rFont val="A"/>
        <family val="2"/>
      </rPr>
      <t xml:space="preserve">Démontage d'une chaudière électrique, de 200 kW de puissance calorifique maximale des supports de fixation et du socle métallique d'appui, avec des moyens manuels et mécaniques et la charge mécanique des décombres dans le camion ou la benne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</si>
  <si>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</si>
  <si>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</si>
  <si>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</si>
  <si>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</si>
  <si>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</si>
  <si>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</si>
  <si>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mq04cag010a</t>
  </si>
  <si>
    <t xml:space="preserve">Camion grue de jusqu'à 6 t.</t>
  </si>
  <si>
    <t xml:space="preserve">h</t>
  </si>
  <si>
    <t xml:space="preserve">mo004</t>
  </si>
  <si>
    <t xml:space="preserve">Compagnon professionnel III/CP2 chauffagiste.</t>
  </si>
  <si>
    <t xml:space="preserve">h</t>
  </si>
  <si>
    <t xml:space="preserve">mo103</t>
  </si>
  <si>
    <t xml:space="preserve">Ouvrier professionnel II/OP chauffagiste.</t>
  </si>
  <si>
    <t xml:space="preserve">h</t>
  </si>
  <si>
    <t xml:space="preserve">mo113</t>
  </si>
  <si>
    <t xml:space="preserve">Ouvrier d'exécution I/OE1 VRD espaces privés.</t>
  </si>
  <si>
    <t xml:space="preserve">h</t>
  </si>
  <si>
    <t xml:space="preserve">Majoration des montants</t>
  </si>
  <si>
    <t xml:space="preserve">%</t>
  </si>
  <si>
    <t xml:space="preserve">Coûts indirects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</si>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</sst>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2" xfId="0" applyFont="1" applyAlignment="1">
      <alignment horizontal="center" vertical="center" wrapText="1"/>
    </xf>
    <xf numFmtId="0" fontId="0" fillId="0" borderId="3" xfId="0" applyFont="1" applyAlignment="1">
      <alignment horizontal="center" vertical="center"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7.49" customWidth="1"/>
    <col min="2" max="2" width="5.97" customWidth="1"/>
    <col min="3" max="3" width="20.40" customWidth="1"/>
    <col min="4" max="4" width="18.65" customWidth="1"/>
    <col min="5" max="5" width="11.80" customWidth="1"/>
    <col min="6" max="6" width="0.87" customWidth="1"/>
    <col min="7" max="7" width="9.91" customWidth="1"/>
    <col min="8" max="8" width="4.23" customWidth="1"/>
    <col min="9" max="9" width="14.86" customWidth="1"/>
    <col min="10" max="10" width="1.02" customWidth="1"/>
    <col min="11" max="11" width="13.84"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3"/>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t="s">
        <v>7</v>
      </c>
      <c r="F7" s="9"/>
      <c r="G7" s="9" t="s">
        <v>8</v>
      </c>
      <c r="H7" s="9" t="s">
        <v>9</v>
      </c>
      <c r="I7" s="9"/>
      <c r="J7" s="9"/>
      <c r="K7" s="9" t="s">
        <v>10</v>
      </c>
    </row>
    <row r="8" spans="1:11" ht="12.00" thickBot="1" customHeight="1">
      <c r="A8" s="10" t="s">
        <v>11</v>
      </c>
      <c r="B8" s="10" t="s">
        <v>12</v>
      </c>
      <c r="C8" s="10"/>
      <c r="D8" s="10"/>
      <c r="E8" s="12">
        <v>2.296000</v>
      </c>
      <c r="F8" s="12"/>
      <c r="G8" s="14" t="s">
        <v>13</v>
      </c>
      <c r="H8" s="16">
        <v>23614.190000</v>
      </c>
      <c r="I8" s="16"/>
      <c r="J8" s="16"/>
      <c r="K8" s="16">
        <f ca="1">ROUND(INDIRECT(ADDRESS(ROW()+(0), COLUMN()+(-6), 1))*INDIRECT(ADDRESS(ROW()+(0), COLUMN()+(-3), 1)), 2)</f>
        <v>54218.180000</v>
      </c>
    </row>
    <row r="9" spans="1:11" ht="12.00" thickBot="1" customHeight="1">
      <c r="A9" s="17" t="s">
        <v>14</v>
      </c>
      <c r="B9" s="17" t="s">
        <v>15</v>
      </c>
      <c r="C9" s="17"/>
      <c r="D9" s="17"/>
      <c r="E9" s="18">
        <v>2.649000</v>
      </c>
      <c r="F9" s="18"/>
      <c r="G9" s="19" t="s">
        <v>16</v>
      </c>
      <c r="H9" s="20">
        <v>2489.790000</v>
      </c>
      <c r="I9" s="20"/>
      <c r="J9" s="20"/>
      <c r="K9" s="20">
        <f ca="1">ROUND(INDIRECT(ADDRESS(ROW()+(0), COLUMN()+(-6), 1))*INDIRECT(ADDRESS(ROW()+(0), COLUMN()+(-3), 1)), 2)</f>
        <v>6595.450000</v>
      </c>
    </row>
    <row r="10" spans="1:11" ht="12.00" thickBot="1" customHeight="1">
      <c r="A10" s="17" t="s">
        <v>17</v>
      </c>
      <c r="B10" s="17" t="s">
        <v>18</v>
      </c>
      <c r="C10" s="17"/>
      <c r="D10" s="17"/>
      <c r="E10" s="18">
        <v>2.649000</v>
      </c>
      <c r="F10" s="18"/>
      <c r="G10" s="19" t="s">
        <v>19</v>
      </c>
      <c r="H10" s="20">
        <v>1518.390000</v>
      </c>
      <c r="I10" s="20"/>
      <c r="J10" s="20"/>
      <c r="K10" s="20">
        <f ca="1">ROUND(INDIRECT(ADDRESS(ROW()+(0), COLUMN()+(-6), 1))*INDIRECT(ADDRESS(ROW()+(0), COLUMN()+(-3), 1)), 2)</f>
        <v>4022.220000</v>
      </c>
    </row>
    <row r="11" spans="1:11" ht="12.00" thickBot="1" customHeight="1">
      <c r="A11" s="17" t="s">
        <v>20</v>
      </c>
      <c r="B11" s="21" t="s">
        <v>21</v>
      </c>
      <c r="C11" s="21"/>
      <c r="D11" s="21"/>
      <c r="E11" s="22">
        <v>0.993000</v>
      </c>
      <c r="F11" s="22"/>
      <c r="G11" s="23" t="s">
        <v>22</v>
      </c>
      <c r="H11" s="24">
        <v>1461.380000</v>
      </c>
      <c r="I11" s="24"/>
      <c r="J11" s="24"/>
      <c r="K11" s="24">
        <f ca="1">ROUND(INDIRECT(ADDRESS(ROW()+(0), COLUMN()+(-6), 1))*INDIRECT(ADDRESS(ROW()+(0), COLUMN()+(-3), 1)), 2)</f>
        <v>1451.150000</v>
      </c>
    </row>
    <row r="12" spans="1:11" ht="12.00" thickBot="1" customHeight="1">
      <c r="A12" s="17"/>
      <c r="B12" s="10" t="s">
        <v>23</v>
      </c>
      <c r="C12" s="10"/>
      <c r="D12" s="10"/>
      <c r="E12" s="12">
        <v>2.000000</v>
      </c>
      <c r="F12" s="12"/>
      <c r="G12" s="14" t="s">
        <v>24</v>
      </c>
      <c r="H12" s="16">
        <f ca="1">ROUND(SUM(INDIRECT(ADDRESS(ROW()+(-1), COLUMN()+(3), 1)),INDIRECT(ADDRESS(ROW()+(-2), COLUMN()+(3), 1)),INDIRECT(ADDRESS(ROW()+(-3), COLUMN()+(3), 1)),INDIRECT(ADDRESS(ROW()+(-4), COLUMN()+(3), 1))), 2)</f>
        <v>66287.000000</v>
      </c>
      <c r="I12" s="16"/>
      <c r="J12" s="16"/>
      <c r="K12" s="16">
        <f ca="1">ROUND(INDIRECT(ADDRESS(ROW()+(0), COLUMN()+(-6), 1))*INDIRECT(ADDRESS(ROW()+(0), COLUMN()+(-3), 1))/100, 2)</f>
        <v>1325.740000</v>
      </c>
    </row>
    <row r="13" spans="1:11" ht="12.00" thickBot="1" customHeight="1">
      <c r="A13" s="21"/>
      <c r="B13" s="21" t="s">
        <v>25</v>
      </c>
      <c r="C13" s="21"/>
      <c r="D13" s="21"/>
      <c r="E13" s="22">
        <v>3.000000</v>
      </c>
      <c r="F13" s="22"/>
      <c r="G13" s="23" t="s">
        <v>26</v>
      </c>
      <c r="H13" s="24">
        <f ca="1">ROUND(SUM(INDIRECT(ADDRESS(ROW()+(-1), COLUMN()+(3), 1)),INDIRECT(ADDRESS(ROW()+(-2), COLUMN()+(3), 1)),INDIRECT(ADDRESS(ROW()+(-3), COLUMN()+(3), 1)),INDIRECT(ADDRESS(ROW()+(-4), COLUMN()+(3), 1)),INDIRECT(ADDRESS(ROW()+(-5), COLUMN()+(3), 1))), 2)</f>
        <v>67612.740000</v>
      </c>
      <c r="I13" s="24"/>
      <c r="J13" s="24"/>
      <c r="K13" s="24">
        <f ca="1">ROUND(INDIRECT(ADDRESS(ROW()+(0), COLUMN()+(-6), 1))*INDIRECT(ADDRESS(ROW()+(0), COLUMN()+(-3), 1))/100, 2)</f>
        <v>2028.380000</v>
      </c>
    </row>
    <row r="14" spans="1:11" ht="12.00" thickBot="1" customHeight="1">
      <c r="A14" s="25"/>
      <c r="B14" s="26"/>
      <c r="C14" s="26"/>
      <c r="D14" s="26"/>
      <c r="E14" s="26"/>
      <c r="F14" s="26"/>
      <c r="G14" s="27"/>
      <c r="H14" s="6" t="s">
        <v>27</v>
      </c>
      <c r="I14" s="6"/>
      <c r="J14" s="6"/>
      <c r="K14" s="28">
        <f ca="1">ROUND(SUM(INDIRECT(ADDRESS(ROW()+(-1), COLUMN()+(0), 1)),INDIRECT(ADDRESS(ROW()+(-2), COLUMN()+(0), 1)),INDIRECT(ADDRESS(ROW()+(-3), COLUMN()+(0), 1)),INDIRECT(ADDRESS(ROW()+(-4), COLUMN()+(0), 1)),INDIRECT(ADDRESS(ROW()+(-5), COLUMN()+(0), 1)),INDIRECT(ADDRESS(ROW()+(-6), COLUMN()+(0), 1))), 2)</f>
        <v>69641.120000</v>
      </c>
    </row>
  </sheetData>
  <mergeCells count="30">
    <mergeCell ref="A1:K1"/>
    <mergeCell ref="A3:B3"/>
    <mergeCell ref="D3:E3"/>
    <mergeCell ref="F3:H3"/>
    <mergeCell ref="J3:K3"/>
    <mergeCell ref="A4:K4"/>
    <mergeCell ref="B7:D7"/>
    <mergeCell ref="E7:F7"/>
    <mergeCell ref="H7:J7"/>
    <mergeCell ref="B8:D8"/>
    <mergeCell ref="E8:F8"/>
    <mergeCell ref="H8:J8"/>
    <mergeCell ref="B9:D9"/>
    <mergeCell ref="E9:F9"/>
    <mergeCell ref="H9:J9"/>
    <mergeCell ref="B10:D10"/>
    <mergeCell ref="E10:F10"/>
    <mergeCell ref="H10:J10"/>
    <mergeCell ref="B11:D11"/>
    <mergeCell ref="E11:F11"/>
    <mergeCell ref="H11:J11"/>
    <mergeCell ref="B12:D12"/>
    <mergeCell ref="E12:F12"/>
    <mergeCell ref="H12:J12"/>
    <mergeCell ref="B13:D13"/>
    <mergeCell ref="E13:F13"/>
    <mergeCell ref="H13:J13"/>
    <mergeCell ref="B14:D14"/>
    <mergeCell ref="E14:F14"/>
    <mergeCell ref="H14:J14"/>
  </mergeCells>
  <pageMargins left="0.620079" right="0.472441" top="0.472441" bottom="0.472441" header="0.0" footer="0.0"/>
  <pageSetup paperSize="9" orientation="portrait"/>
  <rowBreaks count="0" manualBreakCount="0">
    </rowBreaks>
</worksheet>
</file>