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<sst xmlns="http://schemas.openxmlformats.org/spreadsheetml/2006/main" count="80" uniqueCount="80">
  <si>
    <t xml:space="preserve"/>
  </si>
  <si>
    <t xml:space="preserve">RFE080</t>
  </si>
  <si>
    <t xml:space="preserve">m²</t>
  </si>
  <si>
    <t xml:space="preserve">Système de façade ventilée Placotherm V "PLACO", de plaque de ciment, pour revêtement extérieur de façade existante.</t>
  </si>
  <si>
    <r>
      <rPr>
        <sz val="7.80"/>
        <color rgb="FF000000"/>
        <rFont val="A"/>
        <family val="2"/>
      </rPr>
      <t xml:space="preserve">Réhabilitation énergétique de façade, par système de façade ventilée </t>
    </r>
    <r>
      <rPr>
        <b/>
        <sz val="7.80"/>
        <color rgb="FF000000"/>
        <rFont val="A"/>
        <family val="2"/>
      </rPr>
      <t xml:space="preserve">Placotherm V</t>
    </r>
    <r>
      <rPr>
        <sz val="7.80"/>
        <color rgb="FF000000"/>
        <rFont val="A"/>
        <family val="2"/>
      </rPr>
      <t xml:space="preserve"> "PLACO", composé de </t>
    </r>
    <r>
      <rPr>
        <b/>
        <sz val="7.80"/>
        <color rgb="FF000000"/>
        <rFont val="A"/>
        <family val="2"/>
      </rPr>
      <t xml:space="preserve">structure métallique en aluminium extrudé de montants verticaux en T et en L, de 1,8 mm d'épaisseur avec une modulation de 600 mm, fixée au support de base avec des consoles et créant une lame d'air, sur laquelle est vissée une plaque Aquaroc 13 de 12,5 mm d'épaisseur, sont placées bande de joints Cinta Malla 160, et maille de renfort Malla 160, le tout collé avec du mortier polymérique à prestations élevées, Weber.therm Base, couleur gris, et comme enduit sont appliquées une couche d'adhérence et de régulation de l'absorption Weber CS et une couche de mortier acrylique Weber.tene Stilo, de 2 à 3 mm d'épaisseur, couleur Blanco, finition goutte; une membrane souple imperméable à l'eau de pluie et perméable à la vapeur d'eau, Tyvek Estándar sera placée entre les profilés et la plaque, et entre les consoles et les profilés, il sera isolé avec panneau en laine minérale, Ecovent VN 035, selon NF EN 13162, de 60 mm d'épaisseur, revêtu sur une de ses faces par un voile noir, fixé mécaniquement sur la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</si>
  <si>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</si>
  <si>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</si>
  <si>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</si>
  <si>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</si>
  <si>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</si>
  <si>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</si>
  <si>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</si>
  <si>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Console de soutien en aluminium extrudé de composition 6063 et traitement thermique T-66, avec isolation en polypropylène de 5 mm d'épaisseur, pour rupture de pont thermique, "PLACO", de 65 mm de longueur.</t>
  </si>
  <si>
    <t xml:space="preserve">U</t>
  </si>
  <si>
    <t xml:space="preserve">mt12ple310a</t>
  </si>
  <si>
    <t xml:space="preserve">Console de rétention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</si>
  <si>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</si>
  <si>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</si>
  <si>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 consoles.</t>
  </si>
  <si>
    <t xml:space="preserve">U</t>
  </si>
  <si>
    <t xml:space="preserve">mt16lvi030akhh</t>
  </si>
  <si>
    <t xml:space="preserve">Panneau en laine minérale, Ecovent VN 035 "ISOVER", selon NF EN 13162, de 60 mm d'épaisseur, revêtu sur une de ses faces par un voile noir, résistance thermique 1,75 m²K/W, conductivité thermique 0,035 W/(mK).</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</si>
  <si>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</si>
  <si>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</si>
  <si>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</si>
  <si>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</si>
  <si>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</si>
  <si>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scellage des joints.</t>
  </si>
  <si>
    <t xml:space="preserve">m</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</si>
  <si>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</si>
  <si>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</si>
  <si>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</si>
  <si>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</si>
  <si>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</si>
  <si>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</si>
  <si>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</si>
  <si>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pour console, "PLACO", avec tête hexagonale, de 19 mm de longueur.</t>
  </si>
  <si>
    <t xml:space="preserve">U</t>
  </si>
  <si>
    <t xml:space="preserve">mt28fvp030a</t>
  </si>
  <si>
    <t xml:space="preserve">Membrane souple imperméable à l'eau de pluie et perméable à la vapeur d'eau, Tyvek Estándar "PLACO", de 1,5 m de largeur, selon NF EN 13859-2, fournie en rouleaux de 50 m de longueur.</t>
  </si>
  <si>
    <t xml:space="preserve">m</t>
  </si>
  <si>
    <t xml:space="preserve">mt12plq010a</t>
  </si>
  <si>
    <t xml:space="preserve">Plaque de ciment à rendement élevé, Aquaroc 13 "PLACO", de 12,5x1200x900 mm.</t>
  </si>
  <si>
    <t xml:space="preserve">m²</t>
  </si>
  <si>
    <t xml:space="preserve">mt12plq020b</t>
  </si>
  <si>
    <t xml:space="preserve">Vis THTPF 32 INOX "PLACO", avec tête en trompette, de 32 mm de longueur, pour installation de plaques de ciment sur des profilés.</t>
  </si>
  <si>
    <t xml:space="preserve">U</t>
  </si>
  <si>
    <t xml:space="preserve">mt28mpc020e</t>
  </si>
  <si>
    <t xml:space="preserve">Mortier polymérique à prestations élevées, pour la fixation et la régularisation de plaques d'isolation thermique, Weber.therm Base "WEBER CEMARKSA", couleur gris, composé de ciment gris, résines hydrofuges redispersables, sables de granulométrie compensée, additifs et de charges minérales. Selon NF EN 998-1.</t>
  </si>
  <si>
    <t xml:space="preserve">kg</t>
  </si>
  <si>
    <t xml:space="preserve">mt28fvp010a</t>
  </si>
  <si>
    <t xml:space="preserve">Bande pour joints d'une maille en fibre de verre anti-alcalin, Cinta Malla 160 "PLACO", de 160 g/m² de masse superficielle, de 100 mm de largeur et 0,52 mm d'épaisseur, fournie en rouleaux de 50 m de longueur.</t>
  </si>
  <si>
    <t xml:space="preserve">m</t>
  </si>
  <si>
    <t xml:space="preserve">mt28fvp020a</t>
  </si>
  <si>
    <t xml:space="preserve">Maille de renfort de fibre de verre anti-alcalin, Malla 160 "PLACO", de 160 g/m² de masse superficielle, de 1,1 m de largeur et 0,52 mm d'épaisseur, fournie en rouleaux de 50 m de longueur.</t>
  </si>
  <si>
    <t xml:space="preserve">m</t>
  </si>
  <si>
    <t xml:space="preserve">mt28pcc060a1a</t>
  </si>
  <si>
    <t xml:space="preserve">Couche de fond régulant l'absorption Weber CS "WEBER CEMARKSA", couleur Blanco, composée de liants organiques et pigments résistant aux alcalis.</t>
  </si>
  <si>
    <t xml:space="preserve">kg</t>
  </si>
  <si>
    <t xml:space="preserve">mt28mac020aa1a</t>
  </si>
  <si>
    <t xml:space="preserve">Revêtement acrylique Weber.tene Stilo "WEBER CEMARKSA", de 2 à 3 mm d'épaisseur, couleur Blanco, finition goutte. Selon NF EN 15824.</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</si>
  <si>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</si>
  <si>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</si>
  <si>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</si>
  <si>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</si>
  <si>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</si>
  <si>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</si>
  <si>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</si>
  <si>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</si>
  <si>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</si>
  <si>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</si>
  <si>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</si>
  <si>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</si>
  <si>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</si>
  <si>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</si>
  <si>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</si>
  <si>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</si>
  <si>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</si>
  <si>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14.162,37F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</si>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</sst>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6.99" customWidth="1"/>
    <col min="3" max="3" width="21.71" customWidth="1"/>
    <col min="4" max="4" width="27.98"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98.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0.460000</v>
      </c>
      <c r="G8" s="14" t="s">
        <v>13</v>
      </c>
      <c r="H8" s="14"/>
      <c r="I8" s="16">
        <v>5717.430000</v>
      </c>
      <c r="J8" s="16"/>
      <c r="K8" s="16">
        <f ca="1">ROUND(INDIRECT(ADDRESS(ROW()+(0), COLUMN()+(-5), 1))*INDIRECT(ADDRESS(ROW()+(0), COLUMN()+(-2), 1)), 2)</f>
        <v>2630.020000</v>
      </c>
    </row>
    <row r="9" spans="1:11" ht="40.80" thickBot="1" customHeight="1">
      <c r="A9" s="17" t="s">
        <v>14</v>
      </c>
      <c r="B9" s="17" t="s">
        <v>15</v>
      </c>
      <c r="C9" s="17"/>
      <c r="D9" s="17"/>
      <c r="E9" s="17"/>
      <c r="F9" s="18">
        <v>1.390000</v>
      </c>
      <c r="G9" s="19" t="s">
        <v>16</v>
      </c>
      <c r="H9" s="19"/>
      <c r="I9" s="20">
        <v>4467.570000</v>
      </c>
      <c r="J9" s="20"/>
      <c r="K9" s="20">
        <f ca="1">ROUND(INDIRECT(ADDRESS(ROW()+(0), COLUMN()+(-5), 1))*INDIRECT(ADDRESS(ROW()+(0), COLUMN()+(-2), 1)), 2)</f>
        <v>6209.920000</v>
      </c>
    </row>
    <row r="10" spans="1:11" ht="31.20" thickBot="1" customHeight="1">
      <c r="A10" s="17" t="s">
        <v>17</v>
      </c>
      <c r="B10" s="17" t="s">
        <v>18</v>
      </c>
      <c r="C10" s="17"/>
      <c r="D10" s="17"/>
      <c r="E10" s="17"/>
      <c r="F10" s="18">
        <v>2.315000</v>
      </c>
      <c r="G10" s="19" t="s">
        <v>19</v>
      </c>
      <c r="H10" s="19"/>
      <c r="I10" s="20">
        <v>1245.960000</v>
      </c>
      <c r="J10" s="20"/>
      <c r="K10" s="20">
        <f ca="1">ROUND(INDIRECT(ADDRESS(ROW()+(0), COLUMN()+(-5), 1))*INDIRECT(ADDRESS(ROW()+(0), COLUMN()+(-2), 1)), 2)</f>
        <v>2884.400000</v>
      </c>
    </row>
    <row r="11" spans="1:11" ht="40.80" thickBot="1" customHeight="1">
      <c r="A11" s="17" t="s">
        <v>20</v>
      </c>
      <c r="B11" s="17" t="s">
        <v>21</v>
      </c>
      <c r="C11" s="17"/>
      <c r="D11" s="17"/>
      <c r="E11" s="17"/>
      <c r="F11" s="18">
        <v>1.050000</v>
      </c>
      <c r="G11" s="19" t="s">
        <v>22</v>
      </c>
      <c r="H11" s="19"/>
      <c r="I11" s="20">
        <v>6603.860000</v>
      </c>
      <c r="J11" s="20"/>
      <c r="K11" s="20">
        <f ca="1">ROUND(INDIRECT(ADDRESS(ROW()+(0), COLUMN()+(-5), 1))*INDIRECT(ADDRESS(ROW()+(0), COLUMN()+(-2), 1)), 2)</f>
        <v>6934.050000</v>
      </c>
    </row>
    <row r="12" spans="1:11" ht="21.60" thickBot="1" customHeight="1">
      <c r="A12" s="17" t="s">
        <v>23</v>
      </c>
      <c r="B12" s="17" t="s">
        <v>24</v>
      </c>
      <c r="C12" s="17"/>
      <c r="D12" s="17"/>
      <c r="E12" s="17"/>
      <c r="F12" s="18">
        <v>4.000000</v>
      </c>
      <c r="G12" s="19" t="s">
        <v>25</v>
      </c>
      <c r="H12" s="19"/>
      <c r="I12" s="20">
        <v>181.720000</v>
      </c>
      <c r="J12" s="20"/>
      <c r="K12" s="20">
        <f ca="1">ROUND(INDIRECT(ADDRESS(ROW()+(0), COLUMN()+(-5), 1))*INDIRECT(ADDRESS(ROW()+(0), COLUMN()+(-2), 1)), 2)</f>
        <v>726.880000</v>
      </c>
    </row>
    <row r="13" spans="1:11" ht="12.00" thickBot="1" customHeight="1">
      <c r="A13" s="17" t="s">
        <v>26</v>
      </c>
      <c r="B13" s="17" t="s">
        <v>27</v>
      </c>
      <c r="C13" s="17"/>
      <c r="D13" s="17"/>
      <c r="E13" s="17"/>
      <c r="F13" s="18">
        <v>0.440000</v>
      </c>
      <c r="G13" s="19" t="s">
        <v>28</v>
      </c>
      <c r="H13" s="19"/>
      <c r="I13" s="20">
        <v>265.930000</v>
      </c>
      <c r="J13" s="20"/>
      <c r="K13" s="20">
        <f ca="1">ROUND(INDIRECT(ADDRESS(ROW()+(0), COLUMN()+(-5), 1))*INDIRECT(ADDRESS(ROW()+(0), COLUMN()+(-2), 1)), 2)</f>
        <v>117.010000</v>
      </c>
    </row>
    <row r="14" spans="1:11" ht="31.20" thickBot="1" customHeight="1">
      <c r="A14" s="17" t="s">
        <v>29</v>
      </c>
      <c r="B14" s="17" t="s">
        <v>30</v>
      </c>
      <c r="C14" s="17"/>
      <c r="D14" s="17"/>
      <c r="E14" s="17"/>
      <c r="F14" s="18">
        <v>0.830000</v>
      </c>
      <c r="G14" s="19" t="s">
        <v>31</v>
      </c>
      <c r="H14" s="19"/>
      <c r="I14" s="20">
        <v>8917.420000</v>
      </c>
      <c r="J14" s="20"/>
      <c r="K14" s="20">
        <f ca="1">ROUND(INDIRECT(ADDRESS(ROW()+(0), COLUMN()+(-5), 1))*INDIRECT(ADDRESS(ROW()+(0), COLUMN()+(-2), 1)), 2)</f>
        <v>7401.460000</v>
      </c>
    </row>
    <row r="15" spans="1:11" ht="31.20" thickBot="1" customHeight="1">
      <c r="A15" s="17" t="s">
        <v>32</v>
      </c>
      <c r="B15" s="17" t="s">
        <v>33</v>
      </c>
      <c r="C15" s="17"/>
      <c r="D15" s="17"/>
      <c r="E15" s="17"/>
      <c r="F15" s="18">
        <v>0.830000</v>
      </c>
      <c r="G15" s="19" t="s">
        <v>34</v>
      </c>
      <c r="H15" s="19"/>
      <c r="I15" s="20">
        <v>5442.640000</v>
      </c>
      <c r="J15" s="20"/>
      <c r="K15" s="20">
        <f ca="1">ROUND(INDIRECT(ADDRESS(ROW()+(0), COLUMN()+(-5), 1))*INDIRECT(ADDRESS(ROW()+(0), COLUMN()+(-2), 1)), 2)</f>
        <v>4517.390000</v>
      </c>
    </row>
    <row r="16" spans="1:11" ht="21.60" thickBot="1" customHeight="1">
      <c r="A16" s="17" t="s">
        <v>35</v>
      </c>
      <c r="B16" s="17" t="s">
        <v>36</v>
      </c>
      <c r="C16" s="17"/>
      <c r="D16" s="17"/>
      <c r="E16" s="17"/>
      <c r="F16" s="18">
        <v>4.630000</v>
      </c>
      <c r="G16" s="19" t="s">
        <v>37</v>
      </c>
      <c r="H16" s="19"/>
      <c r="I16" s="20">
        <v>880.660000</v>
      </c>
      <c r="J16" s="20"/>
      <c r="K16" s="20">
        <f ca="1">ROUND(INDIRECT(ADDRESS(ROW()+(0), COLUMN()+(-5), 1))*INDIRECT(ADDRESS(ROW()+(0), COLUMN()+(-2), 1)), 2)</f>
        <v>4077.460000</v>
      </c>
    </row>
    <row r="17" spans="1:11" ht="31.20" thickBot="1" customHeight="1">
      <c r="A17" s="17" t="s">
        <v>38</v>
      </c>
      <c r="B17" s="17" t="s">
        <v>39</v>
      </c>
      <c r="C17" s="17"/>
      <c r="D17" s="17"/>
      <c r="E17" s="17"/>
      <c r="F17" s="18">
        <v>1.100000</v>
      </c>
      <c r="G17" s="19" t="s">
        <v>40</v>
      </c>
      <c r="H17" s="19"/>
      <c r="I17" s="20">
        <v>3286.860000</v>
      </c>
      <c r="J17" s="20"/>
      <c r="K17" s="20">
        <f ca="1">ROUND(INDIRECT(ADDRESS(ROW()+(0), COLUMN()+(-5), 1))*INDIRECT(ADDRESS(ROW()+(0), COLUMN()+(-2), 1)), 2)</f>
        <v>3615.550000</v>
      </c>
    </row>
    <row r="18" spans="1:11" ht="21.60" thickBot="1" customHeight="1">
      <c r="A18" s="17" t="s">
        <v>41</v>
      </c>
      <c r="B18" s="17" t="s">
        <v>42</v>
      </c>
      <c r="C18" s="17"/>
      <c r="D18" s="17"/>
      <c r="E18" s="17"/>
      <c r="F18" s="18">
        <v>1.050000</v>
      </c>
      <c r="G18" s="19" t="s">
        <v>43</v>
      </c>
      <c r="H18" s="19"/>
      <c r="I18" s="20">
        <v>23906.840000</v>
      </c>
      <c r="J18" s="20"/>
      <c r="K18" s="20">
        <f ca="1">ROUND(INDIRECT(ADDRESS(ROW()+(0), COLUMN()+(-5), 1))*INDIRECT(ADDRESS(ROW()+(0), COLUMN()+(-2), 1)), 2)</f>
        <v>25102.180000</v>
      </c>
    </row>
    <row r="19" spans="1:11" ht="21.60" thickBot="1" customHeight="1">
      <c r="A19" s="17" t="s">
        <v>44</v>
      </c>
      <c r="B19" s="17" t="s">
        <v>45</v>
      </c>
      <c r="C19" s="17"/>
      <c r="D19" s="17"/>
      <c r="E19" s="17"/>
      <c r="F19" s="18">
        <v>20.000000</v>
      </c>
      <c r="G19" s="19" t="s">
        <v>46</v>
      </c>
      <c r="H19" s="19"/>
      <c r="I19" s="20">
        <v>74.500000</v>
      </c>
      <c r="J19" s="20"/>
      <c r="K19" s="20">
        <f ca="1">ROUND(INDIRECT(ADDRESS(ROW()+(0), COLUMN()+(-5), 1))*INDIRECT(ADDRESS(ROW()+(0), COLUMN()+(-2), 1)), 2)</f>
        <v>1490.000000</v>
      </c>
    </row>
    <row r="20" spans="1:11" ht="50.40" thickBot="1" customHeight="1">
      <c r="A20" s="17" t="s">
        <v>47</v>
      </c>
      <c r="B20" s="17" t="s">
        <v>48</v>
      </c>
      <c r="C20" s="17"/>
      <c r="D20" s="17"/>
      <c r="E20" s="17"/>
      <c r="F20" s="18">
        <v>8.100000</v>
      </c>
      <c r="G20" s="19" t="s">
        <v>49</v>
      </c>
      <c r="H20" s="19"/>
      <c r="I20" s="20">
        <v>731.480000</v>
      </c>
      <c r="J20" s="20"/>
      <c r="K20" s="20">
        <f ca="1">ROUND(INDIRECT(ADDRESS(ROW()+(0), COLUMN()+(-5), 1))*INDIRECT(ADDRESS(ROW()+(0), COLUMN()+(-2), 1)), 2)</f>
        <v>5924.990000</v>
      </c>
    </row>
    <row r="21" spans="1:11" ht="40.80" thickBot="1" customHeight="1">
      <c r="A21" s="17" t="s">
        <v>50</v>
      </c>
      <c r="B21" s="17" t="s">
        <v>51</v>
      </c>
      <c r="C21" s="17"/>
      <c r="D21" s="17"/>
      <c r="E21" s="17"/>
      <c r="F21" s="18">
        <v>25.000000</v>
      </c>
      <c r="G21" s="19" t="s">
        <v>52</v>
      </c>
      <c r="H21" s="19"/>
      <c r="I21" s="20">
        <v>234.900000</v>
      </c>
      <c r="J21" s="20"/>
      <c r="K21" s="20">
        <f ca="1">ROUND(INDIRECT(ADDRESS(ROW()+(0), COLUMN()+(-5), 1))*INDIRECT(ADDRESS(ROW()+(0), COLUMN()+(-2), 1)), 2)</f>
        <v>5872.500000</v>
      </c>
    </row>
    <row r="22" spans="1:11" ht="31.20" thickBot="1" customHeight="1">
      <c r="A22" s="17" t="s">
        <v>53</v>
      </c>
      <c r="B22" s="17" t="s">
        <v>54</v>
      </c>
      <c r="C22" s="17"/>
      <c r="D22" s="17"/>
      <c r="E22" s="17"/>
      <c r="F22" s="18">
        <v>1.100000</v>
      </c>
      <c r="G22" s="19" t="s">
        <v>55</v>
      </c>
      <c r="H22" s="19"/>
      <c r="I22" s="20">
        <v>2157.910000</v>
      </c>
      <c r="J22" s="20"/>
      <c r="K22" s="20">
        <f ca="1">ROUND(INDIRECT(ADDRESS(ROW()+(0), COLUMN()+(-5), 1))*INDIRECT(ADDRESS(ROW()+(0), COLUMN()+(-2), 1)), 2)</f>
        <v>2373.700000</v>
      </c>
    </row>
    <row r="23" spans="1:11" ht="31.20" thickBot="1" customHeight="1">
      <c r="A23" s="17" t="s">
        <v>56</v>
      </c>
      <c r="B23" s="17" t="s">
        <v>57</v>
      </c>
      <c r="C23" s="17"/>
      <c r="D23" s="17"/>
      <c r="E23" s="17"/>
      <c r="F23" s="18">
        <v>0.200000</v>
      </c>
      <c r="G23" s="19" t="s">
        <v>58</v>
      </c>
      <c r="H23" s="19"/>
      <c r="I23" s="20">
        <v>4645.300000</v>
      </c>
      <c r="J23" s="20"/>
      <c r="K23" s="20">
        <f ca="1">ROUND(INDIRECT(ADDRESS(ROW()+(0), COLUMN()+(-5), 1))*INDIRECT(ADDRESS(ROW()+(0), COLUMN()+(-2), 1)), 2)</f>
        <v>929.060000</v>
      </c>
    </row>
    <row r="24" spans="1:11" ht="21.60" thickBot="1" customHeight="1">
      <c r="A24" s="17" t="s">
        <v>59</v>
      </c>
      <c r="B24" s="17" t="s">
        <v>60</v>
      </c>
      <c r="C24" s="17"/>
      <c r="D24" s="17"/>
      <c r="E24" s="17"/>
      <c r="F24" s="18">
        <v>2.000000</v>
      </c>
      <c r="G24" s="19" t="s">
        <v>61</v>
      </c>
      <c r="H24" s="19"/>
      <c r="I24" s="20">
        <v>4369.710000</v>
      </c>
      <c r="J24" s="20"/>
      <c r="K24" s="20">
        <f ca="1">ROUND(INDIRECT(ADDRESS(ROW()+(0), COLUMN()+(-5), 1))*INDIRECT(ADDRESS(ROW()+(0), COLUMN()+(-2), 1)), 2)</f>
        <v>8739.420000</v>
      </c>
    </row>
    <row r="25" spans="1:11" ht="12.00" thickBot="1" customHeight="1">
      <c r="A25" s="17" t="s">
        <v>62</v>
      </c>
      <c r="B25" s="17" t="s">
        <v>63</v>
      </c>
      <c r="C25" s="17"/>
      <c r="D25" s="17"/>
      <c r="E25" s="17"/>
      <c r="F25" s="18">
        <v>0.146000</v>
      </c>
      <c r="G25" s="19" t="s">
        <v>64</v>
      </c>
      <c r="H25" s="19"/>
      <c r="I25" s="20">
        <v>2489.790000</v>
      </c>
      <c r="J25" s="20"/>
      <c r="K25" s="20">
        <f ca="1">ROUND(INDIRECT(ADDRESS(ROW()+(0), COLUMN()+(-5), 1))*INDIRECT(ADDRESS(ROW()+(0), COLUMN()+(-2), 1)), 2)</f>
        <v>363.510000</v>
      </c>
    </row>
    <row r="26" spans="1:11" ht="12.00" thickBot="1" customHeight="1">
      <c r="A26" s="17" t="s">
        <v>65</v>
      </c>
      <c r="B26" s="17" t="s">
        <v>66</v>
      </c>
      <c r="C26" s="17"/>
      <c r="D26" s="17"/>
      <c r="E26" s="17"/>
      <c r="F26" s="18">
        <v>0.146000</v>
      </c>
      <c r="G26" s="19" t="s">
        <v>67</v>
      </c>
      <c r="H26" s="19"/>
      <c r="I26" s="20">
        <v>1521.220000</v>
      </c>
      <c r="J26" s="20"/>
      <c r="K26" s="20">
        <f ca="1">ROUND(INDIRECT(ADDRESS(ROW()+(0), COLUMN()+(-5), 1))*INDIRECT(ADDRESS(ROW()+(0), COLUMN()+(-2), 1)), 2)</f>
        <v>222.100000</v>
      </c>
    </row>
    <row r="27" spans="1:11" ht="21.60" thickBot="1" customHeight="1">
      <c r="A27" s="17" t="s">
        <v>68</v>
      </c>
      <c r="B27" s="17" t="s">
        <v>69</v>
      </c>
      <c r="C27" s="17"/>
      <c r="D27" s="17"/>
      <c r="E27" s="17"/>
      <c r="F27" s="18">
        <v>0.707000</v>
      </c>
      <c r="G27" s="19" t="s">
        <v>70</v>
      </c>
      <c r="H27" s="19"/>
      <c r="I27" s="20">
        <v>2489.790000</v>
      </c>
      <c r="J27" s="20"/>
      <c r="K27" s="20">
        <f ca="1">ROUND(INDIRECT(ADDRESS(ROW()+(0), COLUMN()+(-5), 1))*INDIRECT(ADDRESS(ROW()+(0), COLUMN()+(-2), 1)), 2)</f>
        <v>1760.280000</v>
      </c>
    </row>
    <row r="28" spans="1:11" ht="21.60" thickBot="1" customHeight="1">
      <c r="A28" s="17" t="s">
        <v>71</v>
      </c>
      <c r="B28" s="21" t="s">
        <v>72</v>
      </c>
      <c r="C28" s="21"/>
      <c r="D28" s="21"/>
      <c r="E28" s="21"/>
      <c r="F28" s="22">
        <v>0.707000</v>
      </c>
      <c r="G28" s="23" t="s">
        <v>73</v>
      </c>
      <c r="H28" s="23"/>
      <c r="I28" s="24">
        <v>1521.220000</v>
      </c>
      <c r="J28" s="24"/>
      <c r="K28" s="24">
        <f ca="1">ROUND(INDIRECT(ADDRESS(ROW()+(0), COLUMN()+(-5), 1))*INDIRECT(ADDRESS(ROW()+(0), COLUMN()+(-2), 1)), 2)</f>
        <v>1075.500000</v>
      </c>
    </row>
    <row r="29" spans="1:11" ht="12.00" thickBot="1" customHeight="1">
      <c r="A29" s="17"/>
      <c r="B29" s="10" t="s">
        <v>74</v>
      </c>
      <c r="C29" s="10"/>
      <c r="D29" s="10"/>
      <c r="E29" s="10"/>
      <c r="F29" s="12">
        <v>2.000000</v>
      </c>
      <c r="G29" s="14" t="s">
        <v>75</v>
      </c>
      <c r="H29" s="14"/>
      <c r="I2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92967.380000</v>
      </c>
      <c r="J29" s="16"/>
      <c r="K29" s="16">
        <f ca="1">ROUND(INDIRECT(ADDRESS(ROW()+(0), COLUMN()+(-5), 1))*INDIRECT(ADDRESS(ROW()+(0), COLUMN()+(-2), 1))/100, 2)</f>
        <v>1859.350000</v>
      </c>
    </row>
    <row r="30" spans="1:11" ht="12.00" thickBot="1" customHeight="1">
      <c r="A30" s="21"/>
      <c r="B30" s="21" t="s">
        <v>76</v>
      </c>
      <c r="C30" s="21"/>
      <c r="D30" s="21"/>
      <c r="E30" s="21"/>
      <c r="F30" s="22">
        <v>3.000000</v>
      </c>
      <c r="G30" s="23" t="s">
        <v>77</v>
      </c>
      <c r="H30" s="23"/>
      <c r="I3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 2)</f>
        <v>94826.730000</v>
      </c>
      <c r="J30" s="24"/>
      <c r="K30" s="24">
        <f ca="1">ROUND(INDIRECT(ADDRESS(ROW()+(0), COLUMN()+(-5), 1))*INDIRECT(ADDRESS(ROW()+(0), COLUMN()+(-2), 1))/100, 2)</f>
        <v>2844.800000</v>
      </c>
    </row>
    <row r="31" spans="1:11" ht="12.00" thickBot="1" customHeight="1">
      <c r="A31" s="6" t="s">
        <v>78</v>
      </c>
      <c r="B31" s="7"/>
      <c r="C31" s="7"/>
      <c r="D31" s="7"/>
      <c r="E31" s="7"/>
      <c r="F31" s="7"/>
      <c r="G31" s="25"/>
      <c r="H31" s="25"/>
      <c r="I31" s="6" t="s">
        <v>79</v>
      </c>
      <c r="J31" s="6"/>
      <c r="K3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97671.530000</v>
      </c>
    </row>
  </sheetData>
  <mergeCells count="8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B30:E30"/>
    <mergeCell ref="G30:H30"/>
    <mergeCell ref="I30:J30"/>
    <mergeCell ref="A31:F31"/>
    <mergeCell ref="G31:H31"/>
    <mergeCell ref="I31:J31"/>
  </mergeCells>
  <pageMargins left="0.620079" right="0.472441" top="0.472441" bottom="0.472441" header="0.0" footer="0.0"/>
  <pageSetup paperSize="9" orientation="portrait"/>
  <rowBreaks count="0" manualBreakCount="0">
    </rowBreaks>
</worksheet>
</file>