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<sst xmlns="http://schemas.openxmlformats.org/spreadsheetml/2006/main" count="45" uniqueCount="45">
  <si>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</si>
  <si>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TCM160</t>
  </si>
  <si>
    <t xml:space="preserve">m²</t>
  </si>
  <si>
    <t xml:space="preserve">Système de chauffage par plancher chauffant pour l'industrie et le secteur tertiaire, avec couche de mortier.</t>
  </si>
  <si>
    <r>
      <rPr>
        <sz val="8.25"/>
        <color rgb="FF000000"/>
        <rFont val="Arial"/>
        <family val="2"/>
      </rPr>
      <t xml:space="preserve">Système de chauffage par plancher rayonnant dalle à plots, composé de: dalle à plots de polystyrène expansé modifié (NEO-EPS) et recouvrement thermoformé en polyéthylène (PE), avec amélioration de l'isolation acoustique au bruit aérien et au bruit de choc, de 1450x850 mm et 40 mm d'épaisseur, bande en mousse de polyéthylène (PE), de 200x10 mm, tube en polyéthylène réticulé (PE-Xa) avec barrière d'oxygène et couche de protection en polyéthylène (PE) modifié, de 16 mm de diamètre extérieur et 2 mm d'épaisseur et mortier autonivelant, CA - C20 - F4 selon NF EN 13813, de 40 mm d'épaisseur.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</si>
  <si>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</si>
  <si>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</si>
  <si>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</si>
  <si>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</si>
  <si>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</si>
  <si>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</si>
  <si>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mt17epu019a</t>
  </si>
  <si>
    <t xml:space="preserve">Bande en mousse de polyéthylène (PE), de 200x10 mm.</t>
  </si>
  <si>
    <t xml:space="preserve">m</t>
  </si>
  <si>
    <t xml:space="preserve">mt17epu005d</t>
  </si>
  <si>
    <t xml:space="preserve">Dalle à plots de polystyrène expansé modifié (NEO-EPS) et recouvrement thermoformé en polyéthylène (PE), avec amélioration de l'isolation acoustique au bruit aérien et au bruit de choc, de 1450x850 mm et 40 mm d'épaisseur, avec propagation retardée de la flamme Euroclasse E, pas de pose multiple de 5 cm, valide pour tube de 16 mm de diamètre, avec liaison entre panneaux par recouvrement pour éviter les ponts thermiques et les filtrations de mortier.</t>
  </si>
  <si>
    <t xml:space="preserve">m²</t>
  </si>
  <si>
    <t xml:space="preserve">mt37tpu012a</t>
  </si>
  <si>
    <t xml:space="preserve">Tube en polyéthylène réticulé (PE-Xa) avec barrière d'oxygène et couche de protection en polyéthylène (PE) modifié, de 16 mm de diamètre extérieur et 2 mm d'épaisseur, selon NF EN ISO 15875-2.</t>
  </si>
  <si>
    <t xml:space="preserve">m</t>
  </si>
  <si>
    <t xml:space="preserve">mt09mal020a</t>
  </si>
  <si>
    <t xml:space="preserve">Mortier autonivelant, CA - C20 - F4 selon NF EN 13813, à base de sulfate calcaire, pour épaisseurs de 2,5 à 7,0 cm, utilisé en nivellement des revêtement.</t>
  </si>
  <si>
    <t xml:space="preserve">m³</t>
  </si>
  <si>
    <t xml:space="preserve">mt08aaa010a</t>
  </si>
  <si>
    <t xml:space="preserve">Eau.</t>
  </si>
  <si>
    <t xml:space="preserve">m³</t>
  </si>
  <si>
    <t xml:space="preserve">mq06pym020</t>
  </si>
  <si>
    <t xml:space="preserve">Mélangeuse-pompeuse pour mortiers autonivelants.</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</si>
  <si>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</si>
  <si>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</si>
  <si>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</si>
  <si>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</si>
  <si>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</si>
  <si>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</si>
  <si>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</si>
  <si>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mo031</t>
  </si>
  <si>
    <t xml:space="preserve">Compagnon professionnel III/CP2 chapiste.</t>
  </si>
  <si>
    <t xml:space="preserve">h</t>
  </si>
  <si>
    <t xml:space="preserve">mo069</t>
  </si>
  <si>
    <t xml:space="preserve">Ouvrier professionnel II/OP chapiste.</t>
  </si>
  <si>
    <t xml:space="preserve">h</t>
  </si>
  <si>
    <t xml:space="preserve">Frais de chantier des unités d'ouvrage</t>
  </si>
  <si>
    <t xml:space="preserve">%</t>
  </si>
  <si>
    <t xml:space="preserve">Coût d'entretien décennal: 3.828,88F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</si>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</sst>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5.4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0.6</v>
      </c>
      <c r="F9" s="11" t="s">
        <v>13</v>
      </c>
      <c r="G9" s="13">
        <v>2934.64</v>
      </c>
      <c r="H9" s="13">
        <f ca="1">ROUND(INDIRECT(ADDRESS(ROW()+(0), COLUMN()+(-3), 1))*INDIRECT(ADDRESS(ROW()+(0), COLUMN()+(-1), 1)), 2)</f>
        <v>1760.78</v>
      </c>
    </row>
    <row r="10" spans="1:8" ht="66.00" thickBot="1" customHeight="1">
      <c r="A10" s="14" t="s">
        <v>14</v>
      </c>
      <c r="B10" s="14"/>
      <c r="C10" s="14" t="s">
        <v>15</v>
      </c>
      <c r="D10" s="14"/>
      <c r="E10" s="15">
        <v>1</v>
      </c>
      <c r="F10" s="16" t="s">
        <v>16</v>
      </c>
      <c r="G10" s="17">
        <v>46432.9</v>
      </c>
      <c r="H10" s="17">
        <f ca="1">ROUND(INDIRECT(ADDRESS(ROW()+(0), COLUMN()+(-3), 1))*INDIRECT(ADDRESS(ROW()+(0), COLUMN()+(-1), 1)), 2)</f>
        <v>46432.9</v>
      </c>
    </row>
    <row r="11" spans="1:8" ht="34.50" thickBot="1" customHeight="1">
      <c r="A11" s="14" t="s">
        <v>17</v>
      </c>
      <c r="B11" s="14"/>
      <c r="C11" s="14" t="s">
        <v>18</v>
      </c>
      <c r="D11" s="14"/>
      <c r="E11" s="15">
        <v>5</v>
      </c>
      <c r="F11" s="16" t="s">
        <v>19</v>
      </c>
      <c r="G11" s="17">
        <v>2556.25</v>
      </c>
      <c r="H11" s="17">
        <f ca="1">ROUND(INDIRECT(ADDRESS(ROW()+(0), COLUMN()+(-3), 1))*INDIRECT(ADDRESS(ROW()+(0), COLUMN()+(-1), 1)), 2)</f>
        <v>12781.3</v>
      </c>
    </row>
    <row r="12" spans="1:8" ht="24.00" thickBot="1" customHeight="1">
      <c r="A12" s="14" t="s">
        <v>20</v>
      </c>
      <c r="B12" s="14"/>
      <c r="C12" s="14" t="s">
        <v>21</v>
      </c>
      <c r="D12" s="14"/>
      <c r="E12" s="15">
        <v>0.04</v>
      </c>
      <c r="F12" s="16" t="s">
        <v>22</v>
      </c>
      <c r="G12" s="17">
        <v>192179</v>
      </c>
      <c r="H12" s="17">
        <f ca="1">ROUND(INDIRECT(ADDRESS(ROW()+(0), COLUMN()+(-3), 1))*INDIRECT(ADDRESS(ROW()+(0), COLUMN()+(-1), 1)), 2)</f>
        <v>7687.16</v>
      </c>
    </row>
    <row r="13" spans="1:8" ht="13.50" thickBot="1" customHeight="1">
      <c r="A13" s="14" t="s">
        <v>23</v>
      </c>
      <c r="B13" s="14"/>
      <c r="C13" s="14" t="s">
        <v>24</v>
      </c>
      <c r="D13" s="14"/>
      <c r="E13" s="15">
        <v>0.004</v>
      </c>
      <c r="F13" s="16" t="s">
        <v>25</v>
      </c>
      <c r="G13" s="17">
        <v>1108.9</v>
      </c>
      <c r="H13" s="17">
        <f ca="1">ROUND(INDIRECT(ADDRESS(ROW()+(0), COLUMN()+(-3), 1))*INDIRECT(ADDRESS(ROW()+(0), COLUMN()+(-1), 1)), 2)</f>
        <v>4.44</v>
      </c>
    </row>
    <row r="14" spans="1:8" ht="13.50" thickBot="1" customHeight="1">
      <c r="A14" s="14" t="s">
        <v>26</v>
      </c>
      <c r="B14" s="14"/>
      <c r="C14" s="14" t="s">
        <v>27</v>
      </c>
      <c r="D14" s="14"/>
      <c r="E14" s="15">
        <v>0.058</v>
      </c>
      <c r="F14" s="16" t="s">
        <v>28</v>
      </c>
      <c r="G14" s="17">
        <v>5827.52</v>
      </c>
      <c r="H14" s="17">
        <f ca="1">ROUND(INDIRECT(ADDRESS(ROW()+(0), COLUMN()+(-3), 1))*INDIRECT(ADDRESS(ROW()+(0), COLUMN()+(-1), 1)), 2)</f>
        <v>338</v>
      </c>
    </row>
    <row r="15" spans="1:8" ht="13.50" thickBot="1" customHeight="1">
      <c r="A15" s="14" t="s">
        <v>29</v>
      </c>
      <c r="B15" s="14"/>
      <c r="C15" s="14" t="s">
        <v>30</v>
      </c>
      <c r="D15" s="14"/>
      <c r="E15" s="15">
        <v>0.817</v>
      </c>
      <c r="F15" s="16" t="s">
        <v>31</v>
      </c>
      <c r="G15" s="17">
        <v>4266.11</v>
      </c>
      <c r="H15" s="17">
        <f ca="1">ROUND(INDIRECT(ADDRESS(ROW()+(0), COLUMN()+(-3), 1))*INDIRECT(ADDRESS(ROW()+(0), COLUMN()+(-1), 1)), 2)</f>
        <v>3485.41</v>
      </c>
    </row>
    <row r="16" spans="1:8" ht="13.50" thickBot="1" customHeight="1">
      <c r="A16" s="14" t="s">
        <v>32</v>
      </c>
      <c r="B16" s="14"/>
      <c r="C16" s="14" t="s">
        <v>33</v>
      </c>
      <c r="D16" s="14"/>
      <c r="E16" s="15">
        <v>0.817</v>
      </c>
      <c r="F16" s="16" t="s">
        <v>34</v>
      </c>
      <c r="G16" s="17">
        <v>2656.75</v>
      </c>
      <c r="H16" s="17">
        <f ca="1">ROUND(INDIRECT(ADDRESS(ROW()+(0), COLUMN()+(-3), 1))*INDIRECT(ADDRESS(ROW()+(0), COLUMN()+(-1), 1)), 2)</f>
        <v>2170.56</v>
      </c>
    </row>
    <row r="17" spans="1:8" ht="13.50" thickBot="1" customHeight="1">
      <c r="A17" s="14" t="s">
        <v>35</v>
      </c>
      <c r="B17" s="14"/>
      <c r="C17" s="14" t="s">
        <v>36</v>
      </c>
      <c r="D17" s="14"/>
      <c r="E17" s="15">
        <v>0.061</v>
      </c>
      <c r="F17" s="16" t="s">
        <v>37</v>
      </c>
      <c r="G17" s="17">
        <v>4151.67</v>
      </c>
      <c r="H17" s="17">
        <f ca="1">ROUND(INDIRECT(ADDRESS(ROW()+(0), COLUMN()+(-3), 1))*INDIRECT(ADDRESS(ROW()+(0), COLUMN()+(-1), 1)), 2)</f>
        <v>253.25</v>
      </c>
    </row>
    <row r="18" spans="1:8" ht="13.50" thickBot="1" customHeight="1">
      <c r="A18" s="14" t="s">
        <v>38</v>
      </c>
      <c r="B18" s="14"/>
      <c r="C18" s="18" t="s">
        <v>39</v>
      </c>
      <c r="D18" s="18"/>
      <c r="E18" s="19">
        <v>0.061</v>
      </c>
      <c r="F18" s="20" t="s">
        <v>40</v>
      </c>
      <c r="G18" s="21">
        <v>2661.82</v>
      </c>
      <c r="H18" s="21">
        <f ca="1">ROUND(INDIRECT(ADDRESS(ROW()+(0), COLUMN()+(-3), 1))*INDIRECT(ADDRESS(ROW()+(0), COLUMN()+(-1), 1)), 2)</f>
        <v>162.37</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75076.1</v>
      </c>
      <c r="H19" s="24">
        <f ca="1">ROUND(INDIRECT(ADDRESS(ROW()+(0), COLUMN()+(-3), 1))*INDIRECT(ADDRESS(ROW()+(0), COLUMN()+(-1), 1))/100, 2)</f>
        <v>1501.52</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76577.6</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