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<sst xmlns="http://schemas.openxmlformats.org/spreadsheetml/2006/main" count="27" uniqueCount="27">
  <si>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</si>
  <si>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EEM070</t>
  </si>
  <si>
    <t xml:space="preserve">m²</t>
  </si>
  <si>
    <t xml:space="preserve">Imperméabilisation d'un mur en béton en contact avec le terrain, par sa face intérieure, avec un lait de ciment. Système "PANTALLAX".</t>
  </si>
  <si>
    <r>
      <rPr>
        <sz val="8.25"/>
        <color rgb="FF000000"/>
        <rFont val="Arial"/>
        <family val="2"/>
      </rPr>
      <t xml:space="preserve">Imperméabilisation d'un mur en béton en contact avec le terrain, par sa face intérieure. Système Imper White "PANTALLAX", constitué de deux couches de lait imperméabilisant, couleur blanche, composée de ciment Portland, sable de quartz et additifs tensioactifs, perméable à la vapeur d'eau et résistant au gel, qui agit comme barrière superficielle du béton, (rendement: 3,5 kg/m² la première couche et 3,5 kg/m² la seconde couche).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</si>
  <si>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</si>
  <si>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</si>
  <si>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</si>
  <si>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</si>
  <si>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</si>
  <si>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</si>
  <si>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mt09liv030b</t>
  </si>
  <si>
    <t xml:space="preserve">Lait imperméabilisant, couleur blanche, composée de ciment Portland, sable de quartz et additifs tensioactifs, perméable à la vapeur d'eau et résistant au gel, pour système Imper "PANTALLAX".</t>
  </si>
  <si>
    <t xml:space="preserve">kg</t>
  </si>
  <si>
    <t xml:space="preserve">mq06pym010</t>
  </si>
  <si>
    <t xml:space="preserve">Mélangeuse-pompeuse pour mortiers et plâtres projetés, de 3 m³/h.</t>
  </si>
  <si>
    <t xml:space="preserve">h</t>
  </si>
  <si>
    <t xml:space="preserve">mo032</t>
  </si>
  <si>
    <t xml:space="preserve">Compagnon professionnel III/CP2 poseur de produits imperméabilisants.</t>
  </si>
  <si>
    <t xml:space="preserve">h</t>
  </si>
  <si>
    <t xml:space="preserve">mo070</t>
  </si>
  <si>
    <t xml:space="preserve">Ouvrier professionnel II/OP poseur de produits imperméabilisants.</t>
  </si>
  <si>
    <t xml:space="preserve">h</t>
  </si>
  <si>
    <t xml:space="preserve">Frais de chantier des unités d'ouvrage</t>
  </si>
  <si>
    <t xml:space="preserve">%</t>
  </si>
  <si>
    <t xml:space="preserve">Coût d'entretien décennal: 393,27F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</si>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</sst>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08" customWidth="1"/>
    <col min="3" max="3" width="2.21" customWidth="1"/>
    <col min="4" max="4" width="77.01"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24.0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7</v>
      </c>
      <c r="F9" s="11" t="s">
        <v>13</v>
      </c>
      <c r="G9" s="13">
        <v>894.51</v>
      </c>
      <c r="H9" s="13">
        <f ca="1">ROUND(INDIRECT(ADDRESS(ROW()+(0), COLUMN()+(-3), 1))*INDIRECT(ADDRESS(ROW()+(0), COLUMN()+(-1), 1)), 2)</f>
        <v>6261.57</v>
      </c>
    </row>
    <row r="10" spans="1:8" ht="13.50" thickBot="1" customHeight="1">
      <c r="A10" s="14" t="s">
        <v>14</v>
      </c>
      <c r="B10" s="14"/>
      <c r="C10" s="14" t="s">
        <v>15</v>
      </c>
      <c r="D10" s="14"/>
      <c r="E10" s="15">
        <v>0.1</v>
      </c>
      <c r="F10" s="16" t="s">
        <v>16</v>
      </c>
      <c r="G10" s="17">
        <v>4547.75</v>
      </c>
      <c r="H10" s="17">
        <f ca="1">ROUND(INDIRECT(ADDRESS(ROW()+(0), COLUMN()+(-3), 1))*INDIRECT(ADDRESS(ROW()+(0), COLUMN()+(-1), 1)), 2)</f>
        <v>454.78</v>
      </c>
    </row>
    <row r="11" spans="1:8" ht="13.50" thickBot="1" customHeight="1">
      <c r="A11" s="14" t="s">
        <v>17</v>
      </c>
      <c r="B11" s="14"/>
      <c r="C11" s="14" t="s">
        <v>18</v>
      </c>
      <c r="D11" s="14"/>
      <c r="E11" s="15">
        <v>0.146</v>
      </c>
      <c r="F11" s="16" t="s">
        <v>19</v>
      </c>
      <c r="G11" s="17">
        <v>4151.67</v>
      </c>
      <c r="H11" s="17">
        <f ca="1">ROUND(INDIRECT(ADDRESS(ROW()+(0), COLUMN()+(-3), 1))*INDIRECT(ADDRESS(ROW()+(0), COLUMN()+(-1), 1)), 2)</f>
        <v>606.14</v>
      </c>
    </row>
    <row r="12" spans="1:8" ht="13.50" thickBot="1" customHeight="1">
      <c r="A12" s="14" t="s">
        <v>20</v>
      </c>
      <c r="B12" s="14"/>
      <c r="C12" s="18" t="s">
        <v>21</v>
      </c>
      <c r="D12" s="18"/>
      <c r="E12" s="19">
        <v>0.146</v>
      </c>
      <c r="F12" s="20" t="s">
        <v>22</v>
      </c>
      <c r="G12" s="21">
        <v>2661.82</v>
      </c>
      <c r="H12" s="21">
        <f ca="1">ROUND(INDIRECT(ADDRESS(ROW()+(0), COLUMN()+(-3), 1))*INDIRECT(ADDRESS(ROW()+(0), COLUMN()+(-1), 1)), 2)</f>
        <v>388.63</v>
      </c>
    </row>
    <row r="13" spans="1:8" ht="13.50" thickBot="1" customHeight="1">
      <c r="A13" s="18"/>
      <c r="B13" s="18"/>
      <c r="C13" s="5" t="s">
        <v>23</v>
      </c>
      <c r="D13" s="5"/>
      <c r="E13" s="22">
        <v>2</v>
      </c>
      <c r="F13" s="23" t="s">
        <v>24</v>
      </c>
      <c r="G13" s="24">
        <f ca="1">ROUND(SUM(INDIRECT(ADDRESS(ROW()+(-1), COLUMN()+(1), 1)),INDIRECT(ADDRESS(ROW()+(-2), COLUMN()+(1), 1)),INDIRECT(ADDRESS(ROW()+(-3), COLUMN()+(1), 1)),INDIRECT(ADDRESS(ROW()+(-4), COLUMN()+(1), 1))), 2)</f>
        <v>7711.12</v>
      </c>
      <c r="H13" s="24">
        <f ca="1">ROUND(INDIRECT(ADDRESS(ROW()+(0), COLUMN()+(-3), 1))*INDIRECT(ADDRESS(ROW()+(0), COLUMN()+(-1), 1))/100, 2)</f>
        <v>154.22</v>
      </c>
    </row>
    <row r="14" spans="1:8" ht="13.50" thickBot="1" customHeight="1">
      <c r="A14" s="25" t="s">
        <v>25</v>
      </c>
      <c r="B14" s="25"/>
      <c r="C14" s="26"/>
      <c r="D14" s="26"/>
      <c r="E14" s="26"/>
      <c r="F14" s="27"/>
      <c r="G14" s="25" t="s">
        <v>26</v>
      </c>
      <c r="H14" s="28">
        <f ca="1">ROUND(SUM(INDIRECT(ADDRESS(ROW()+(-1), COLUMN()+(0), 1)),INDIRECT(ADDRESS(ROW()+(-2), COLUMN()+(0), 1)),INDIRECT(ADDRESS(ROW()+(-3), COLUMN()+(0), 1)),INDIRECT(ADDRESS(ROW()+(-4), COLUMN()+(0), 1)),INDIRECT(ADDRESS(ROW()+(-5), COLUMN()+(0), 1))), 2)</f>
        <v>7865.34</v>
      </c>
    </row>
  </sheetData>
  <mergeCells count="1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E14"/>
  </mergeCells>
  <pageMargins left="0.147638" right="0.147638" top="0.206693" bottom="0.206693" header="0.0" footer="0.0"/>
  <pageSetup paperSize="9" orientation="portrait"/>
  <rowBreaks count="0" manualBreakCount="0">
    </rowBreaks>
</worksheet>
</file>