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<sst xmlns="http://schemas.openxmlformats.org/spreadsheetml/2006/main" count="66" uniqueCount="66">
  <si>
    <t xml:space="preserve"/>
  </si>
  <si>
    <t xml:space="preserve">ETO030</t>
  </si>
  <si>
    <t xml:space="preserve">m²</t>
  </si>
  <si>
    <t xml:space="preserve">Toiture terrasse froide, inaccessible, autoprotégée, de type conventionnel. Imperméabilisation avec des membranes bitumineuses, de type bicouche.</t>
  </si>
  <si>
    <r>
      <rPr>
        <sz val="8.25"/>
        <color rgb="FF000000"/>
        <rFont val="Arial"/>
        <family val="2"/>
      </rPr>
      <t xml:space="preserve">Toiture terrasse froide, inaccessible, autoprotégée, de type conventionnel, pente de 1% à 15%. FORME DE PENTES: panneau céramique creux à rainure et languette de 80x25x3,5 cm avec couche de régularisation de mortier de ciment, confectionné sur chantier, dosage 1:6, de 3 cm d'épaisseur, finition talochée, sur cloisons allégées de brique creuse en terre cuite de 29x14x9 cm, pose avec du mortier de ciment, confectionné sur chantier, dosage 1:6, disposées tous les 80 cm et avec 30 cm de hauteur moyenne, arrêts supérieurs avec des guides de mortier de ciment, confectionné sur chantier, dosage 1:6; ISOLATION THERMIQUE: feutre isolant en laine minérale; IMPERMÉABILISATION: type bicouche, adhérée, composée de membrane en bitume modifié par élastomère SBS, LBM(SBS)-30-FV, impression préalable avec émulsion bitumineuse anionique avec charges, et membrane en bitume modifié par élastomère SBS, LBM(SBS)-40/G-FP adhérée à la précédente avec un chalumeau, sans coïncidence des joints. Le prix ne comprend ni l'exécution et le scellement des joints ni l'exécution des arrêts aux rencontres avec les parements et les écoulements.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</si>
  <si>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</si>
  <si>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</si>
  <si>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</si>
  <si>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</si>
  <si>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</si>
  <si>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</si>
  <si>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mt04lcc010c</t>
  </si>
  <si>
    <t xml:space="preserve">Brique creuse en terre cuite (tochana), à revêtir, 29x14x9 cm, pour utilisation en maçonnerie protégée (pièce en P), densité 805 kg/m³, selon NF EN 771-1.</t>
  </si>
  <si>
    <t xml:space="preserve">U</t>
  </si>
  <si>
    <t xml:space="preserve">mt08aaa010a</t>
  </si>
  <si>
    <t xml:space="preserve">Eau.</t>
  </si>
  <si>
    <t xml:space="preserve">m³</t>
  </si>
  <si>
    <t xml:space="preserve">mt01arg005a</t>
  </si>
  <si>
    <t xml:space="preserve">Sable de carrière, pour mortier confectionné sur le chantier.</t>
  </si>
  <si>
    <t xml:space="preserve">t</t>
  </si>
  <si>
    <t xml:space="preserve">mt08cem000a</t>
  </si>
  <si>
    <t xml:space="preserve">Ciment gris en sacs.</t>
  </si>
  <si>
    <t xml:space="preserve">kg</t>
  </si>
  <si>
    <t xml:space="preserve">mt16pea020b</t>
  </si>
  <si>
    <t xml:space="preserve">Panneau rigide en polystyrène expansé, selon NF EN 13163, usinage latéral droit, de 20 mm d'épaisseur, résistance thermique 0,55 m²K/W, conductivité thermique 0,036 W/(mK), pour joint de dilatation.</t>
  </si>
  <si>
    <t xml:space="preserve">m²</t>
  </si>
  <si>
    <t xml:space="preserve">mt16lra040a</t>
  </si>
  <si>
    <t xml:space="preserve">Feutre isolant en laine minérale, selon NF EN 13162, revêtu sur une de ses faces par un complexe de papier kraft avec du polyéthylène qui agit comme un pare-vapeur, de 80 mm d'épaisseur, résistance thermique 2 m²K/W, conductivité thermique 0,042 W/(mK), Euroclasse F de réaction au feu selon NF EN 13501-1, capacité d'absorption d'eau à court terme &lt;=1 kg/m² et coefficient de résistance à la diffusion de la vapeur d'eau 1,3.</t>
  </si>
  <si>
    <t xml:space="preserve">m²</t>
  </si>
  <si>
    <t xml:space="preserve">mt04lvg020c</t>
  </si>
  <si>
    <t xml:space="preserve">Panneau céramique creux à rainure et languette, à revêtir, 80x25x3 cm, à bouts plans parallèles.</t>
  </si>
  <si>
    <t xml:space="preserve">U</t>
  </si>
  <si>
    <t xml:space="preserve">mt14lga010ca</t>
  </si>
  <si>
    <t xml:space="preserve">Membrane en bitume modifié par élastomère SBS, LBM(SBS)-40/G-FP, de 2,5 mm d'épaisseur, masse nominale 4 kg/m², avec une armature de feutre de polyester renforcé et stabilisé de 160 g/m², avec une autoprotection minérale de couleur grise. Selon NF EN 13707.</t>
  </si>
  <si>
    <t xml:space="preserve">m²</t>
  </si>
  <si>
    <t xml:space="preserve">mt14lba010a</t>
  </si>
  <si>
    <t xml:space="preserve">Membrane en bitume modifié par élastomère SBS, LBM(SBS)-30-FV, de 2,5 mm d'épaisseur, masse nominale 3 kg/m², avec une armature de feutre en fibre de verre de 60 g/m², de surface non protégée. Selon NF EN 13707.</t>
  </si>
  <si>
    <t xml:space="preserve">m²</t>
  </si>
  <si>
    <t xml:space="preserve">mt14iea020c</t>
  </si>
  <si>
    <t xml:space="preserve">Émulsion bitumineuse anionique avec charges.</t>
  </si>
  <si>
    <t xml:space="preserve">kg</t>
  </si>
  <si>
    <t xml:space="preserve">mq06hor010</t>
  </si>
  <si>
    <t xml:space="preserve">Bétonnière électrique avec une capacité de gâchage de 160 l.</t>
  </si>
  <si>
    <t xml:space="preserve">h</t>
  </si>
  <si>
    <t xml:space="preserve">mo020</t>
  </si>
  <si>
    <t xml:space="preserve">Compagnon professionnel III/CP2 construction.</t>
  </si>
  <si>
    <t xml:space="preserve">h</t>
  </si>
  <si>
    <t xml:space="preserve">mo113</t>
  </si>
  <si>
    <t xml:space="preserve">Ouvrier d'exécution I/OE1 construction.</t>
  </si>
  <si>
    <t xml:space="preserve">h</t>
  </si>
  <si>
    <t xml:space="preserve">mo054</t>
  </si>
  <si>
    <t xml:space="preserve">Compagnon professionnel III/CP2 poseur d'isolants rigides ou flexibles.</t>
  </si>
  <si>
    <t xml:space="preserve">h</t>
  </si>
  <si>
    <t xml:space="preserve">mo101</t>
  </si>
  <si>
    <t xml:space="preserve">Ouvrier professionnel II/OP poseur d'isolants rigides ou flexibles.</t>
  </si>
  <si>
    <t xml:space="preserve">h</t>
  </si>
  <si>
    <t xml:space="preserve">mo029</t>
  </si>
  <si>
    <t xml:space="preserve">Compagnon professionnel III/CP2 poseur de membranes d'étanchéité.</t>
  </si>
  <si>
    <t xml:space="preserve">h</t>
  </si>
  <si>
    <t xml:space="preserve">mo067</t>
  </si>
  <si>
    <t xml:space="preserve">Ouvrier professionnel II/OP poseur de membranes d'étanchéité.</t>
  </si>
  <si>
    <t xml:space="preserve">h</t>
  </si>
  <si>
    <t xml:space="preserve">Frais de chantier des unités d'ouvrage</t>
  </si>
  <si>
    <t xml:space="preserve">%</t>
  </si>
  <si>
    <t xml:space="preserve">Coût d'entretien décennal: 9.999,91F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</si>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</sst>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53" customWidth="1"/>
    <col min="4" max="4" width="76.16"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24.00" thickBot="1" customHeight="1">
      <c r="A3" s="2" t="s">
        <v>1</v>
      </c>
      <c r="B3" s="3" t="s">
        <v>2</v>
      </c>
      <c r="C3" s="3"/>
      <c r="D3" s="2" t="s">
        <v>3</v>
      </c>
      <c r="E3" s="2"/>
      <c r="F3" s="2"/>
      <c r="G3" s="2"/>
      <c r="H3" s="2"/>
    </row>
    <row r="5" spans="1:8" ht="97.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8</v>
      </c>
      <c r="F9" s="11" t="s">
        <v>13</v>
      </c>
      <c r="G9" s="13">
        <v>234.82</v>
      </c>
      <c r="H9" s="13">
        <f ca="1">ROUND(INDIRECT(ADDRESS(ROW()+(0), COLUMN()+(-3), 1))*INDIRECT(ADDRESS(ROW()+(0), COLUMN()+(-1), 1)), 2)</f>
        <v>1878.56</v>
      </c>
    </row>
    <row r="10" spans="1:8" ht="13.50" thickBot="1" customHeight="1">
      <c r="A10" s="14" t="s">
        <v>14</v>
      </c>
      <c r="B10" s="14"/>
      <c r="C10" s="14" t="s">
        <v>15</v>
      </c>
      <c r="D10" s="14"/>
      <c r="E10" s="15">
        <v>0.012</v>
      </c>
      <c r="F10" s="16" t="s">
        <v>16</v>
      </c>
      <c r="G10" s="17">
        <v>1108.9</v>
      </c>
      <c r="H10" s="17">
        <f ca="1">ROUND(INDIRECT(ADDRESS(ROW()+(0), COLUMN()+(-3), 1))*INDIRECT(ADDRESS(ROW()+(0), COLUMN()+(-1), 1)), 2)</f>
        <v>13.31</v>
      </c>
    </row>
    <row r="11" spans="1:8" ht="13.50" thickBot="1" customHeight="1">
      <c r="A11" s="14" t="s">
        <v>17</v>
      </c>
      <c r="B11" s="14"/>
      <c r="C11" s="14" t="s">
        <v>18</v>
      </c>
      <c r="D11" s="14"/>
      <c r="E11" s="15">
        <v>0.065</v>
      </c>
      <c r="F11" s="16" t="s">
        <v>19</v>
      </c>
      <c r="G11" s="17">
        <v>12185.1</v>
      </c>
      <c r="H11" s="17">
        <f ca="1">ROUND(INDIRECT(ADDRESS(ROW()+(0), COLUMN()+(-3), 1))*INDIRECT(ADDRESS(ROW()+(0), COLUMN()+(-1), 1)), 2)</f>
        <v>792.03</v>
      </c>
    </row>
    <row r="12" spans="1:8" ht="13.50" thickBot="1" customHeight="1">
      <c r="A12" s="14" t="s">
        <v>20</v>
      </c>
      <c r="B12" s="14"/>
      <c r="C12" s="14" t="s">
        <v>21</v>
      </c>
      <c r="D12" s="14"/>
      <c r="E12" s="15">
        <v>10</v>
      </c>
      <c r="F12" s="16" t="s">
        <v>22</v>
      </c>
      <c r="G12" s="17">
        <v>80.58</v>
      </c>
      <c r="H12" s="17">
        <f ca="1">ROUND(INDIRECT(ADDRESS(ROW()+(0), COLUMN()+(-3), 1))*INDIRECT(ADDRESS(ROW()+(0), COLUMN()+(-1), 1)), 2)</f>
        <v>805.8</v>
      </c>
    </row>
    <row r="13" spans="1:8" ht="34.50" thickBot="1" customHeight="1">
      <c r="A13" s="14" t="s">
        <v>23</v>
      </c>
      <c r="B13" s="14"/>
      <c r="C13" s="14" t="s">
        <v>24</v>
      </c>
      <c r="D13" s="14"/>
      <c r="E13" s="15">
        <v>0.01</v>
      </c>
      <c r="F13" s="16" t="s">
        <v>25</v>
      </c>
      <c r="G13" s="17">
        <v>1155.66</v>
      </c>
      <c r="H13" s="17">
        <f ca="1">ROUND(INDIRECT(ADDRESS(ROW()+(0), COLUMN()+(-3), 1))*INDIRECT(ADDRESS(ROW()+(0), COLUMN()+(-1), 1)), 2)</f>
        <v>11.56</v>
      </c>
    </row>
    <row r="14" spans="1:8" ht="55.50" thickBot="1" customHeight="1">
      <c r="A14" s="14" t="s">
        <v>26</v>
      </c>
      <c r="B14" s="14"/>
      <c r="C14" s="14" t="s">
        <v>27</v>
      </c>
      <c r="D14" s="14"/>
      <c r="E14" s="15">
        <v>1.2</v>
      </c>
      <c r="F14" s="16" t="s">
        <v>28</v>
      </c>
      <c r="G14" s="17">
        <v>7495.56</v>
      </c>
      <c r="H14" s="17">
        <f ca="1">ROUND(INDIRECT(ADDRESS(ROW()+(0), COLUMN()+(-3), 1))*INDIRECT(ADDRESS(ROW()+(0), COLUMN()+(-1), 1)), 2)</f>
        <v>8994.67</v>
      </c>
    </row>
    <row r="15" spans="1:8" ht="24.00" thickBot="1" customHeight="1">
      <c r="A15" s="14" t="s">
        <v>29</v>
      </c>
      <c r="B15" s="14"/>
      <c r="C15" s="14" t="s">
        <v>30</v>
      </c>
      <c r="D15" s="14"/>
      <c r="E15" s="15">
        <v>5</v>
      </c>
      <c r="F15" s="16" t="s">
        <v>31</v>
      </c>
      <c r="G15" s="17">
        <v>760.5</v>
      </c>
      <c r="H15" s="17">
        <f ca="1">ROUND(INDIRECT(ADDRESS(ROW()+(0), COLUMN()+(-3), 1))*INDIRECT(ADDRESS(ROW()+(0), COLUMN()+(-1), 1)), 2)</f>
        <v>3802.5</v>
      </c>
    </row>
    <row r="16" spans="1:8" ht="34.50" thickBot="1" customHeight="1">
      <c r="A16" s="14" t="s">
        <v>32</v>
      </c>
      <c r="B16" s="14"/>
      <c r="C16" s="14" t="s">
        <v>33</v>
      </c>
      <c r="D16" s="14"/>
      <c r="E16" s="15">
        <v>1.1</v>
      </c>
      <c r="F16" s="16" t="s">
        <v>34</v>
      </c>
      <c r="G16" s="17">
        <v>6282.55</v>
      </c>
      <c r="H16" s="17">
        <f ca="1">ROUND(INDIRECT(ADDRESS(ROW()+(0), COLUMN()+(-3), 1))*INDIRECT(ADDRESS(ROW()+(0), COLUMN()+(-1), 1)), 2)</f>
        <v>6910.81</v>
      </c>
    </row>
    <row r="17" spans="1:8" ht="34.50" thickBot="1" customHeight="1">
      <c r="A17" s="14" t="s">
        <v>35</v>
      </c>
      <c r="B17" s="14"/>
      <c r="C17" s="14" t="s">
        <v>36</v>
      </c>
      <c r="D17" s="14"/>
      <c r="E17" s="15">
        <v>1.1</v>
      </c>
      <c r="F17" s="16" t="s">
        <v>37</v>
      </c>
      <c r="G17" s="17">
        <v>4140.96</v>
      </c>
      <c r="H17" s="17">
        <f ca="1">ROUND(INDIRECT(ADDRESS(ROW()+(0), COLUMN()+(-3), 1))*INDIRECT(ADDRESS(ROW()+(0), COLUMN()+(-1), 1)), 2)</f>
        <v>4555.06</v>
      </c>
    </row>
    <row r="18" spans="1:8" ht="13.50" thickBot="1" customHeight="1">
      <c r="A18" s="14" t="s">
        <v>38</v>
      </c>
      <c r="B18" s="14"/>
      <c r="C18" s="14" t="s">
        <v>39</v>
      </c>
      <c r="D18" s="14"/>
      <c r="E18" s="15">
        <v>0.3</v>
      </c>
      <c r="F18" s="16" t="s">
        <v>40</v>
      </c>
      <c r="G18" s="17">
        <v>2844.3</v>
      </c>
      <c r="H18" s="17">
        <f ca="1">ROUND(INDIRECT(ADDRESS(ROW()+(0), COLUMN()+(-3), 1))*INDIRECT(ADDRESS(ROW()+(0), COLUMN()+(-1), 1)), 2)</f>
        <v>853.29</v>
      </c>
    </row>
    <row r="19" spans="1:8" ht="13.50" thickBot="1" customHeight="1">
      <c r="A19" s="14" t="s">
        <v>41</v>
      </c>
      <c r="B19" s="14"/>
      <c r="C19" s="14" t="s">
        <v>42</v>
      </c>
      <c r="D19" s="14"/>
      <c r="E19" s="15">
        <v>0.028</v>
      </c>
      <c r="F19" s="16" t="s">
        <v>43</v>
      </c>
      <c r="G19" s="17">
        <v>1842.12</v>
      </c>
      <c r="H19" s="17">
        <f ca="1">ROUND(INDIRECT(ADDRESS(ROW()+(0), COLUMN()+(-3), 1))*INDIRECT(ADDRESS(ROW()+(0), COLUMN()+(-1), 1)), 2)</f>
        <v>51.58</v>
      </c>
    </row>
    <row r="20" spans="1:8" ht="13.50" thickBot="1" customHeight="1">
      <c r="A20" s="14" t="s">
        <v>44</v>
      </c>
      <c r="B20" s="14"/>
      <c r="C20" s="14" t="s">
        <v>45</v>
      </c>
      <c r="D20" s="14"/>
      <c r="E20" s="15">
        <v>0.874</v>
      </c>
      <c r="F20" s="16" t="s">
        <v>46</v>
      </c>
      <c r="G20" s="17">
        <v>4151.67</v>
      </c>
      <c r="H20" s="17">
        <f ca="1">ROUND(INDIRECT(ADDRESS(ROW()+(0), COLUMN()+(-3), 1))*INDIRECT(ADDRESS(ROW()+(0), COLUMN()+(-1), 1)), 2)</f>
        <v>3628.56</v>
      </c>
    </row>
    <row r="21" spans="1:8" ht="13.50" thickBot="1" customHeight="1">
      <c r="A21" s="14" t="s">
        <v>47</v>
      </c>
      <c r="B21" s="14"/>
      <c r="C21" s="14" t="s">
        <v>48</v>
      </c>
      <c r="D21" s="14"/>
      <c r="E21" s="15">
        <v>1.232</v>
      </c>
      <c r="F21" s="16" t="s">
        <v>49</v>
      </c>
      <c r="G21" s="17">
        <v>2561.25</v>
      </c>
      <c r="H21" s="17">
        <f ca="1">ROUND(INDIRECT(ADDRESS(ROW()+(0), COLUMN()+(-3), 1))*INDIRECT(ADDRESS(ROW()+(0), COLUMN()+(-1), 1)), 2)</f>
        <v>3155.46</v>
      </c>
    </row>
    <row r="22" spans="1:8" ht="13.50" thickBot="1" customHeight="1">
      <c r="A22" s="14" t="s">
        <v>50</v>
      </c>
      <c r="B22" s="14"/>
      <c r="C22" s="14" t="s">
        <v>51</v>
      </c>
      <c r="D22" s="14"/>
      <c r="E22" s="15">
        <v>0.056</v>
      </c>
      <c r="F22" s="16" t="s">
        <v>52</v>
      </c>
      <c r="G22" s="17">
        <v>4266.11</v>
      </c>
      <c r="H22" s="17">
        <f ca="1">ROUND(INDIRECT(ADDRESS(ROW()+(0), COLUMN()+(-3), 1))*INDIRECT(ADDRESS(ROW()+(0), COLUMN()+(-1), 1)), 2)</f>
        <v>238.9</v>
      </c>
    </row>
    <row r="23" spans="1:8" ht="13.50" thickBot="1" customHeight="1">
      <c r="A23" s="14" t="s">
        <v>53</v>
      </c>
      <c r="B23" s="14"/>
      <c r="C23" s="14" t="s">
        <v>54</v>
      </c>
      <c r="D23" s="14"/>
      <c r="E23" s="15">
        <v>0.056</v>
      </c>
      <c r="F23" s="16" t="s">
        <v>55</v>
      </c>
      <c r="G23" s="17">
        <v>2661.82</v>
      </c>
      <c r="H23" s="17">
        <f ca="1">ROUND(INDIRECT(ADDRESS(ROW()+(0), COLUMN()+(-3), 1))*INDIRECT(ADDRESS(ROW()+(0), COLUMN()+(-1), 1)), 2)</f>
        <v>149.06</v>
      </c>
    </row>
    <row r="24" spans="1:8" ht="13.50" thickBot="1" customHeight="1">
      <c r="A24" s="14" t="s">
        <v>56</v>
      </c>
      <c r="B24" s="14"/>
      <c r="C24" s="14" t="s">
        <v>57</v>
      </c>
      <c r="D24" s="14"/>
      <c r="E24" s="15">
        <v>0.19</v>
      </c>
      <c r="F24" s="16" t="s">
        <v>58</v>
      </c>
      <c r="G24" s="17">
        <v>4151.67</v>
      </c>
      <c r="H24" s="17">
        <f ca="1">ROUND(INDIRECT(ADDRESS(ROW()+(0), COLUMN()+(-3), 1))*INDIRECT(ADDRESS(ROW()+(0), COLUMN()+(-1), 1)), 2)</f>
        <v>788.82</v>
      </c>
    </row>
    <row r="25" spans="1:8" ht="13.50" thickBot="1" customHeight="1">
      <c r="A25" s="14" t="s">
        <v>59</v>
      </c>
      <c r="B25" s="14"/>
      <c r="C25" s="18" t="s">
        <v>60</v>
      </c>
      <c r="D25" s="18"/>
      <c r="E25" s="19">
        <v>0.19</v>
      </c>
      <c r="F25" s="20" t="s">
        <v>61</v>
      </c>
      <c r="G25" s="21">
        <v>2661.82</v>
      </c>
      <c r="H25" s="21">
        <f ca="1">ROUND(INDIRECT(ADDRESS(ROW()+(0), COLUMN()+(-3), 1))*INDIRECT(ADDRESS(ROW()+(0), COLUMN()+(-1), 1)), 2)</f>
        <v>505.75</v>
      </c>
    </row>
    <row r="26" spans="1:8" ht="13.50" thickBot="1" customHeight="1">
      <c r="A26" s="18"/>
      <c r="B26" s="18"/>
      <c r="C26" s="5" t="s">
        <v>62</v>
      </c>
      <c r="D26" s="5"/>
      <c r="E26" s="22">
        <v>2</v>
      </c>
      <c r="F26" s="23" t="s">
        <v>63</v>
      </c>
      <c r="G26"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 2)</f>
        <v>37135.7</v>
      </c>
      <c r="H26" s="24">
        <f ca="1">ROUND(INDIRECT(ADDRESS(ROW()+(0), COLUMN()+(-3), 1))*INDIRECT(ADDRESS(ROW()+(0), COLUMN()+(-1), 1))/100, 2)</f>
        <v>742.71</v>
      </c>
    </row>
    <row r="27" spans="1:8" ht="13.50" thickBot="1" customHeight="1">
      <c r="A27" s="25" t="s">
        <v>64</v>
      </c>
      <c r="B27" s="25"/>
      <c r="C27" s="26"/>
      <c r="D27" s="26"/>
      <c r="E27" s="26"/>
      <c r="F27" s="27"/>
      <c r="G27" s="25" t="s">
        <v>65</v>
      </c>
      <c r="H27"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 2)</f>
        <v>37878.4</v>
      </c>
    </row>
  </sheetData>
  <mergeCells count="4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E27"/>
  </mergeCells>
  <pageMargins left="0.147638" right="0.147638" top="0.206693" bottom="0.206693" header="0.0" footer="0.0"/>
  <pageSetup paperSize="9" orientation="portrait"/>
  <rowBreaks count="0" manualBreakCount="0">
    </rowBreaks>
</worksheet>
</file>