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<sst xmlns="http://schemas.openxmlformats.org/spreadsheetml/2006/main" count="27" uniqueCount="27">
  <si>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</si>
  <si>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MQB030</t>
  </si>
  <si>
    <t xml:space="preserve">U</t>
  </si>
  <si>
    <t xml:space="preserve">Plateforme avec fossés.</t>
  </si>
  <si>
    <r>
      <rPr>
        <sz val="8.25"/>
        <color rgb="FF000000"/>
        <rFont val="Arial"/>
        <family val="2"/>
      </rPr>
      <t xml:space="preserve">Plateforme avec fossés pour vélos, en bois de pin sylvestre, traité en autoclave, terminée avec un vernis protecteur, de 2,50x2,00x0,25 m, avec visserie en acier galvanisé, cachée et protégée avec des caches-vis de sécurité, fixée à une base de béton BCN: CPJ-CEM II/A 32,5 - P - B 20 - 15/25 - E: 1 - NA - P 18-305.</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</si>
  <si>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</si>
  <si>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</si>
  <si>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</si>
  <si>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</si>
  <si>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</si>
  <si>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</si>
  <si>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mt10hmf040qaeg</t>
  </si>
  <si>
    <t xml:space="preserve">Béton non armé prêt à l'emploi BCN: CPJ-CEM II/A 32,5 - P - B 20 - 15/25 - E: 1 - NA - P 18-305.</t>
  </si>
  <si>
    <t xml:space="preserve">m³</t>
  </si>
  <si>
    <t xml:space="preserve">mt52bic030a</t>
  </si>
  <si>
    <t xml:space="preserve">Plateforme avec fossés pour vélos, en bois de pin sylvestre, traité en autoclave, avec classe d'emploi 4 selon NF EN 335, terminée avec un vernis protecteur, de 2,50x2,00x0,25 m, avec visserie en acier galvanisé, cachée et protégée avec des caches-vis de sécurité, avec zone d sécurité de 20,25 m², y compris éléments de fixation.</t>
  </si>
  <si>
    <t xml:space="preserve">U</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</si>
  <si>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</si>
  <si>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</si>
  <si>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</si>
  <si>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</si>
  <si>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</si>
  <si>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</si>
  <si>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Frais de chantier des unités d'ouvrage</t>
  </si>
  <si>
    <t xml:space="preserve">%</t>
  </si>
  <si>
    <t xml:space="preserve">Coût d'entretien décennal: 366.762,01F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</si>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</sst>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4.93" customWidth="1"/>
    <col min="3" max="3" width="1.87" customWidth="1"/>
    <col min="4" max="4" width="72.42" customWidth="1"/>
    <col min="5" max="5" width="8.16" customWidth="1"/>
    <col min="6" max="6" width="5.44" customWidth="1"/>
    <col min="7" max="7" width="14.96" customWidth="1"/>
    <col min="8" max="8" width="12.07"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0.6</v>
      </c>
      <c r="F9" s="11" t="s">
        <v>13</v>
      </c>
      <c r="G9" s="13">
        <v>69161.5</v>
      </c>
      <c r="H9" s="13">
        <f ca="1">ROUND(INDIRECT(ADDRESS(ROW()+(0), COLUMN()+(-3), 1))*INDIRECT(ADDRESS(ROW()+(0), COLUMN()+(-1), 1)), 2)</f>
        <v>41496.9</v>
      </c>
    </row>
    <row r="10" spans="1:8" ht="55.50" thickBot="1" customHeight="1">
      <c r="A10" s="14" t="s">
        <v>14</v>
      </c>
      <c r="B10" s="14"/>
      <c r="C10" s="14"/>
      <c r="D10" s="14" t="s">
        <v>15</v>
      </c>
      <c r="E10" s="15">
        <v>1</v>
      </c>
      <c r="F10" s="16" t="s">
        <v>16</v>
      </c>
      <c r="G10" s="17">
        <v>1.69613e+006</v>
      </c>
      <c r="H10" s="17">
        <f ca="1">ROUND(INDIRECT(ADDRESS(ROW()+(0), COLUMN()+(-3), 1))*INDIRECT(ADDRESS(ROW()+(0), COLUMN()+(-1), 1)), 2)</f>
        <v>1.69613e+006</v>
      </c>
    </row>
    <row r="11" spans="1:8" ht="13.50" thickBot="1" customHeight="1">
      <c r="A11" s="14" t="s">
        <v>17</v>
      </c>
      <c r="B11" s="14"/>
      <c r="C11" s="14"/>
      <c r="D11" s="14" t="s">
        <v>18</v>
      </c>
      <c r="E11" s="15">
        <v>7.394</v>
      </c>
      <c r="F11" s="16" t="s">
        <v>19</v>
      </c>
      <c r="G11" s="17">
        <v>4151.67</v>
      </c>
      <c r="H11" s="17">
        <f ca="1">ROUND(INDIRECT(ADDRESS(ROW()+(0), COLUMN()+(-3), 1))*INDIRECT(ADDRESS(ROW()+(0), COLUMN()+(-1), 1)), 2)</f>
        <v>30697.5</v>
      </c>
    </row>
    <row r="12" spans="1:8" ht="13.50" thickBot="1" customHeight="1">
      <c r="A12" s="14" t="s">
        <v>20</v>
      </c>
      <c r="B12" s="14"/>
      <c r="C12" s="14"/>
      <c r="D12" s="18" t="s">
        <v>21</v>
      </c>
      <c r="E12" s="19">
        <v>11.092</v>
      </c>
      <c r="F12" s="20" t="s">
        <v>22</v>
      </c>
      <c r="G12" s="21">
        <v>2661.82</v>
      </c>
      <c r="H12" s="21">
        <f ca="1">ROUND(INDIRECT(ADDRESS(ROW()+(0), COLUMN()+(-3), 1))*INDIRECT(ADDRESS(ROW()+(0), COLUMN()+(-1), 1)), 2)</f>
        <v>29524.9</v>
      </c>
    </row>
    <row r="13" spans="1:8" ht="13.50" thickBot="1" customHeight="1">
      <c r="A13" s="18"/>
      <c r="B13" s="18"/>
      <c r="C13" s="18"/>
      <c r="D13" s="5" t="s">
        <v>23</v>
      </c>
      <c r="E13" s="22">
        <v>2</v>
      </c>
      <c r="F13" s="23" t="s">
        <v>24</v>
      </c>
      <c r="G13" s="24">
        <f ca="1">ROUND(SUM(INDIRECT(ADDRESS(ROW()+(-1), COLUMN()+(1), 1)),INDIRECT(ADDRESS(ROW()+(-2), COLUMN()+(1), 1)),INDIRECT(ADDRESS(ROW()+(-3), COLUMN()+(1), 1)),INDIRECT(ADDRESS(ROW()+(-4), COLUMN()+(1), 1))), 2)</f>
        <v>1.79785e+006</v>
      </c>
      <c r="H13" s="24">
        <f ca="1">ROUND(INDIRECT(ADDRESS(ROW()+(0), COLUMN()+(-3), 1))*INDIRECT(ADDRESS(ROW()+(0), COLUMN()+(-1), 1))/100, 2)</f>
        <v>35957.1</v>
      </c>
    </row>
    <row r="14" spans="1:8" ht="13.50" thickBot="1" customHeight="1">
      <c r="A14" s="25" t="s">
        <v>25</v>
      </c>
      <c r="B14" s="25"/>
      <c r="C14" s="25"/>
      <c r="D14" s="26"/>
      <c r="E14" s="26"/>
      <c r="F14" s="27"/>
      <c r="G14" s="25" t="s">
        <v>26</v>
      </c>
      <c r="H14" s="28">
        <f ca="1">ROUND(SUM(INDIRECT(ADDRESS(ROW()+(-1), COLUMN()+(0), 1)),INDIRECT(ADDRESS(ROW()+(-2), COLUMN()+(0), 1)),INDIRECT(ADDRESS(ROW()+(-3), COLUMN()+(0), 1)),INDIRECT(ADDRESS(ROW()+(-4), COLUMN()+(0), 1)),INDIRECT(ADDRESS(ROW()+(-5), COLUMN()+(0), 1))), 2)</f>
        <v>1.83381e+006</v>
      </c>
    </row>
  </sheetData>
  <mergeCells count="10">
    <mergeCell ref="A1:H1"/>
    <mergeCell ref="C3:H3"/>
    <mergeCell ref="A5:H5"/>
    <mergeCell ref="A8:C8"/>
    <mergeCell ref="A9:C9"/>
    <mergeCell ref="A10:C10"/>
    <mergeCell ref="A11:C11"/>
    <mergeCell ref="A12:C12"/>
    <mergeCell ref="A13:C13"/>
    <mergeCell ref="A14:E14"/>
  </mergeCells>
  <pageMargins left="0.147638" right="0.147638" top="0.206693" bottom="0.206693" header="0.0" footer="0.0"/>
  <pageSetup paperSize="9" orientation="portrait"/>
  <rowBreaks count="0" manualBreakCount="0">
    </rowBreaks>
</worksheet>
</file>