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<sst xmlns="http://schemas.openxmlformats.org/spreadsheetml/2006/main" count="66" uniqueCount="66">
  <si>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</si>
  <si>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ETC250</t>
  </si>
  <si>
    <t xml:space="preserve">m²</t>
  </si>
  <si>
    <t xml:space="preserve">Toiture terrasse chaude, accessible, avec revêtement de sol fixe, de type conventionnel, pour trafic routier. Imperméabilisation avec des membranes bitumineuses, de type bicouche.</t>
  </si>
  <si>
    <r>
      <rPr>
        <sz val="8.25"/>
        <color rgb="FF000000"/>
        <rFont val="Arial"/>
        <family val="2"/>
      </rPr>
      <t xml:space="preserve">Toiture terrasse chaude, accessible, avec revêtement de sol fixe, type conventionnelle, pente de 1% à 15%, pour trafic routier. FORME DE PENTES: via l'enceinte au niveau des noues, des arêtiers et des joints, avec des murets de brique creuse courante en terre cuite et couche de béton léger, de résistance à la compression 2,0 MPa et 690 kg/m³ de densité, confectionné sur chantier avec argile expansée et ciment gris, avec épaisseur moyenne de 10 cm; avec couche de régularisation de mortier de ciment, confectionné sur chantier, dosage 1:6 de 2 cm d'épaisseur, finition talochée; IMPERMÉABILISATION: type bicouche, adhérée, composée de membrane en bitume modifié par élastomère SBS, LBM(SBS)-48-FP et membrane en bitume modifié par élastomère SBS, LBM(SBS)-30-FV, impression préalable avec émulsion bitumineuse anionique avec charges; COUCHE DE PROTECTION: revêtement en aggloméré asphaltique, avec mélange bitumineux à chaud à granularité discontinue, de type ouvert (pourcentage de vides &gt; 12%), avec granulat granitique de 8 mm de taille maximale, et bitume asphaltique de pénétration, de 8 cm d'épaisseur.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</si>
  <si>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</si>
  <si>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</si>
  <si>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</si>
  <si>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</si>
  <si>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</si>
  <si>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</si>
  <si>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</si>
  <si>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</si>
  <si>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</si>
  <si>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mt01arl030b</t>
  </si>
  <si>
    <t xml:space="preserve">Argile expansée, fournie en sacs Big Bag, selon NF EN 13055-1.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</si>
  <si>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</si>
  <si>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</si>
  <si>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</si>
  <si>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</si>
  <si>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mt08aaa010a</t>
  </si>
  <si>
    <t xml:space="preserve">Eau.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</si>
  <si>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</si>
  <si>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</si>
  <si>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</si>
  <si>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</si>
  <si>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mt01arg005a</t>
  </si>
  <si>
    <t xml:space="preserve">Sable de carrière, pour mortier confectionné sur le chantier.</t>
  </si>
  <si>
    <t xml:space="preserve">t</t>
  </si>
  <si>
    <t xml:space="preserve">mt14lba010q</t>
  </si>
  <si>
    <t xml:space="preserve">Membrane en bitume modifié par élastomère SBS, LBM(SBS)-48-FP, de 4 mm d'épaisseur, masse nominale 4,8 kg/m², avec une armature de feutre de polyester non tissé de 160 g/m², finition sur une face avec feutre de polyester de 130 g/m², de surface non protégée. Selon NF EN 13707.</t>
  </si>
  <si>
    <t xml:space="preserve">m²</t>
  </si>
  <si>
    <t xml:space="preserve">mt14lba010a</t>
  </si>
  <si>
    <t xml:space="preserve">Membrane en bitume modifié par élastomère SBS, LBM(SBS)-30-FV, de 2,5 mm d'épaisseur, masse nominale 3 kg/m², avec une armature de feutre en fibre de verre de 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</si>
  <si>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</si>
  <si>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</si>
  <si>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</si>
  <si>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</si>
  <si>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mt47aag010qa</t>
  </si>
  <si>
    <t xml:space="preserve">Mélange bitumineux à chaud à granularité discontinue, de type ouvert (pourcentage de vides &gt; 12%), avec granulat granitique de 8 mm de taille maximale, et bitume asphaltique de pénétration, selon NF EN 13108-2.</t>
  </si>
  <si>
    <t xml:space="preserve">t</t>
  </si>
  <si>
    <t xml:space="preserve">mq11ext030</t>
  </si>
  <si>
    <t xml:space="preserve">Finisseur pour enrobés à chaînes, de 81 kW.</t>
  </si>
  <si>
    <t xml:space="preserve">h</t>
  </si>
  <si>
    <t xml:space="preserve">mq02ron010a</t>
  </si>
  <si>
    <t xml:space="preserve">Rouleau vibrant tandem autopropulsé, de 24,8 kW, de 2450 kg, largeur de travail 100 cm.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</si>
  <si>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</si>
  <si>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</si>
  <si>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</si>
  <si>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</si>
  <si>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</si>
  <si>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</si>
  <si>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</si>
  <si>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</si>
  <si>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</si>
  <si>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</si>
  <si>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</si>
  <si>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</si>
  <si>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</si>
  <si>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</si>
  <si>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</si>
  <si>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</si>
  <si>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</si>
  <si>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</si>
  <si>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12.969,03F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</si>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</sst>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234.82</v>
      </c>
      <c r="H9" s="13">
        <f ca="1">ROUND(INDIRECT(ADDRESS(ROW()+(0), COLUMN()+(-3), 1))*INDIRECT(ADDRESS(ROW()+(0), COLUMN()+(-1), 1)), 2)</f>
        <v>704.46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0.105</v>
      </c>
      <c r="F10" s="16" t="s">
        <v>16</v>
      </c>
      <c r="G10" s="17">
        <v>82281.5</v>
      </c>
      <c r="H10" s="17">
        <f ca="1">ROUND(INDIRECT(ADDRESS(ROW()+(0), COLUMN()+(-3), 1))*INDIRECT(ADDRESS(ROW()+(0), COLUMN()+(-1), 1)), 2)</f>
        <v>8639.56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25</v>
      </c>
      <c r="F11" s="16" t="s">
        <v>19</v>
      </c>
      <c r="G11" s="17">
        <v>80.58</v>
      </c>
      <c r="H11" s="17">
        <f ca="1">ROUND(INDIRECT(ADDRESS(ROW()+(0), COLUMN()+(-3), 1))*INDIRECT(ADDRESS(ROW()+(0), COLUMN()+(-1), 1)), 2)</f>
        <v>2014.5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0.011</v>
      </c>
      <c r="F12" s="16" t="s">
        <v>22</v>
      </c>
      <c r="G12" s="17">
        <v>1108.9</v>
      </c>
      <c r="H12" s="17">
        <f ca="1">ROUND(INDIRECT(ADDRESS(ROW()+(0), COLUMN()+(-3), 1))*INDIRECT(ADDRESS(ROW()+(0), COLUMN()+(-1), 1)), 2)</f>
        <v>12.2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0.01</v>
      </c>
      <c r="F13" s="16" t="s">
        <v>25</v>
      </c>
      <c r="G13" s="17">
        <v>1155.66</v>
      </c>
      <c r="H13" s="17">
        <f ca="1">ROUND(INDIRECT(ADDRESS(ROW()+(0), COLUMN()+(-3), 1))*INDIRECT(ADDRESS(ROW()+(0), COLUMN()+(-1), 1)), 2)</f>
        <v>11.56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0.033</v>
      </c>
      <c r="F14" s="16" t="s">
        <v>28</v>
      </c>
      <c r="G14" s="17">
        <v>12185.1</v>
      </c>
      <c r="H14" s="17">
        <f ca="1">ROUND(INDIRECT(ADDRESS(ROW()+(0), COLUMN()+(-3), 1))*INDIRECT(ADDRESS(ROW()+(0), COLUMN()+(-1), 1)), 2)</f>
        <v>402.11</v>
      </c>
    </row>
    <row r="15" spans="1:8" ht="45.00" thickBot="1" customHeight="1">
      <c r="A15" s="14" t="s">
        <v>29</v>
      </c>
      <c r="B15" s="14"/>
      <c r="C15" s="14" t="s">
        <v>30</v>
      </c>
      <c r="D15" s="14"/>
      <c r="E15" s="15">
        <v>1.1</v>
      </c>
      <c r="F15" s="16" t="s">
        <v>31</v>
      </c>
      <c r="G15" s="17">
        <v>9469.84</v>
      </c>
      <c r="H15" s="17">
        <f ca="1">ROUND(INDIRECT(ADDRESS(ROW()+(0), COLUMN()+(-3), 1))*INDIRECT(ADDRESS(ROW()+(0), COLUMN()+(-1), 1)), 2)</f>
        <v>10416.8</v>
      </c>
    </row>
    <row r="16" spans="1:8" ht="34.50" thickBot="1" customHeight="1">
      <c r="A16" s="14" t="s">
        <v>32</v>
      </c>
      <c r="B16" s="14"/>
      <c r="C16" s="14" t="s">
        <v>33</v>
      </c>
      <c r="D16" s="14"/>
      <c r="E16" s="15">
        <v>1.1</v>
      </c>
      <c r="F16" s="16" t="s">
        <v>34</v>
      </c>
      <c r="G16" s="17">
        <v>4140.96</v>
      </c>
      <c r="H16" s="17">
        <f ca="1">ROUND(INDIRECT(ADDRESS(ROW()+(0), COLUMN()+(-3), 1))*INDIRECT(ADDRESS(ROW()+(0), COLUMN()+(-1), 1)), 2)</f>
        <v>4555.06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0.3</v>
      </c>
      <c r="F17" s="16" t="s">
        <v>37</v>
      </c>
      <c r="G17" s="17">
        <v>2844.3</v>
      </c>
      <c r="H17" s="17">
        <f ca="1">ROUND(INDIRECT(ADDRESS(ROW()+(0), COLUMN()+(-3), 1))*INDIRECT(ADDRESS(ROW()+(0), COLUMN()+(-1), 1)), 2)</f>
        <v>853.29</v>
      </c>
    </row>
    <row r="18" spans="1:8" ht="34.50" thickBot="1" customHeight="1">
      <c r="A18" s="14" t="s">
        <v>38</v>
      </c>
      <c r="B18" s="14"/>
      <c r="C18" s="14" t="s">
        <v>39</v>
      </c>
      <c r="D18" s="14"/>
      <c r="E18" s="15">
        <v>0.184</v>
      </c>
      <c r="F18" s="16" t="s">
        <v>40</v>
      </c>
      <c r="G18" s="17">
        <v>79186.8</v>
      </c>
      <c r="H18" s="17">
        <f ca="1">ROUND(INDIRECT(ADDRESS(ROW()+(0), COLUMN()+(-3), 1))*INDIRECT(ADDRESS(ROW()+(0), COLUMN()+(-1), 1)), 2)</f>
        <v>14570.4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0.008</v>
      </c>
      <c r="F19" s="16" t="s">
        <v>43</v>
      </c>
      <c r="G19" s="17">
        <v>121340</v>
      </c>
      <c r="H19" s="17">
        <f ca="1">ROUND(INDIRECT(ADDRESS(ROW()+(0), COLUMN()+(-3), 1))*INDIRECT(ADDRESS(ROW()+(0), COLUMN()+(-1), 1)), 2)</f>
        <v>970.72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0.003</v>
      </c>
      <c r="F20" s="16" t="s">
        <v>46</v>
      </c>
      <c r="G20" s="17">
        <v>29745.7</v>
      </c>
      <c r="H20" s="17">
        <f ca="1">ROUND(INDIRECT(ADDRESS(ROW()+(0), COLUMN()+(-3), 1))*INDIRECT(ADDRESS(ROW()+(0), COLUMN()+(-1), 1)), 2)</f>
        <v>89.24</v>
      </c>
    </row>
    <row r="21" spans="1:8" ht="13.50" thickBot="1" customHeight="1">
      <c r="A21" s="14" t="s">
        <v>47</v>
      </c>
      <c r="B21" s="14"/>
      <c r="C21" s="14" t="s">
        <v>48</v>
      </c>
      <c r="D21" s="14"/>
      <c r="E21" s="15">
        <v>0.095</v>
      </c>
      <c r="F21" s="16" t="s">
        <v>49</v>
      </c>
      <c r="G21" s="17">
        <v>1842.12</v>
      </c>
      <c r="H21" s="17">
        <f ca="1">ROUND(INDIRECT(ADDRESS(ROW()+(0), COLUMN()+(-3), 1))*INDIRECT(ADDRESS(ROW()+(0), COLUMN()+(-1), 1)), 2)</f>
        <v>175</v>
      </c>
    </row>
    <row r="22" spans="1:8" ht="13.50" thickBot="1" customHeight="1">
      <c r="A22" s="14" t="s">
        <v>50</v>
      </c>
      <c r="B22" s="14"/>
      <c r="C22" s="14" t="s">
        <v>51</v>
      </c>
      <c r="D22" s="14"/>
      <c r="E22" s="15">
        <v>0.356</v>
      </c>
      <c r="F22" s="16" t="s">
        <v>52</v>
      </c>
      <c r="G22" s="17">
        <v>4151.67</v>
      </c>
      <c r="H22" s="17">
        <f ca="1">ROUND(INDIRECT(ADDRESS(ROW()+(0), COLUMN()+(-3), 1))*INDIRECT(ADDRESS(ROW()+(0), COLUMN()+(-1), 1)), 2)</f>
        <v>1477.99</v>
      </c>
    </row>
    <row r="23" spans="1:8" ht="13.50" thickBot="1" customHeight="1">
      <c r="A23" s="14" t="s">
        <v>53</v>
      </c>
      <c r="B23" s="14"/>
      <c r="C23" s="14" t="s">
        <v>54</v>
      </c>
      <c r="D23" s="14"/>
      <c r="E23" s="15">
        <v>0.723</v>
      </c>
      <c r="F23" s="16" t="s">
        <v>55</v>
      </c>
      <c r="G23" s="17">
        <v>2561.25</v>
      </c>
      <c r="H23" s="17">
        <f ca="1">ROUND(INDIRECT(ADDRESS(ROW()+(0), COLUMN()+(-3), 1))*INDIRECT(ADDRESS(ROW()+(0), COLUMN()+(-1), 1)), 2)</f>
        <v>1851.78</v>
      </c>
    </row>
    <row r="24" spans="1:8" ht="13.50" thickBot="1" customHeight="1">
      <c r="A24" s="14" t="s">
        <v>56</v>
      </c>
      <c r="B24" s="14"/>
      <c r="C24" s="14" t="s">
        <v>57</v>
      </c>
      <c r="D24" s="14"/>
      <c r="E24" s="15">
        <v>0.208</v>
      </c>
      <c r="F24" s="16" t="s">
        <v>58</v>
      </c>
      <c r="G24" s="17">
        <v>4151.67</v>
      </c>
      <c r="H24" s="17">
        <f ca="1">ROUND(INDIRECT(ADDRESS(ROW()+(0), COLUMN()+(-3), 1))*INDIRECT(ADDRESS(ROW()+(0), COLUMN()+(-1), 1)), 2)</f>
        <v>863.55</v>
      </c>
    </row>
    <row r="25" spans="1:8" ht="13.50" thickBot="1" customHeight="1">
      <c r="A25" s="14" t="s">
        <v>59</v>
      </c>
      <c r="B25" s="14"/>
      <c r="C25" s="18" t="s">
        <v>60</v>
      </c>
      <c r="D25" s="18"/>
      <c r="E25" s="19">
        <v>0.208</v>
      </c>
      <c r="F25" s="20" t="s">
        <v>61</v>
      </c>
      <c r="G25" s="21">
        <v>2661.82</v>
      </c>
      <c r="H25" s="21">
        <f ca="1">ROUND(INDIRECT(ADDRESS(ROW()+(0), COLUMN()+(-3), 1))*INDIRECT(ADDRESS(ROW()+(0), COLUMN()+(-1), 1)), 2)</f>
        <v>553.66</v>
      </c>
    </row>
    <row r="26" spans="1:8" ht="13.50" thickBot="1" customHeight="1">
      <c r="A26" s="18"/>
      <c r="B26" s="18"/>
      <c r="C26" s="5" t="s">
        <v>62</v>
      </c>
      <c r="D26" s="5"/>
      <c r="E26" s="22">
        <v>2</v>
      </c>
      <c r="F26" s="23" t="s">
        <v>63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48161.9</v>
      </c>
      <c r="H26" s="24">
        <f ca="1">ROUND(INDIRECT(ADDRESS(ROW()+(0), COLUMN()+(-3), 1))*INDIRECT(ADDRESS(ROW()+(0), COLUMN()+(-1), 1))/100, 2)</f>
        <v>963.24</v>
      </c>
    </row>
    <row r="27" spans="1:8" ht="13.50" thickBot="1" customHeight="1">
      <c r="A27" s="25" t="s">
        <v>64</v>
      </c>
      <c r="B27" s="25"/>
      <c r="C27" s="26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49125.1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